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wPC12\Desktop\"/>
    </mc:Choice>
  </mc:AlternateContent>
  <bookViews>
    <workbookView xWindow="0" yWindow="0" windowWidth="7476" windowHeight="28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l="1"/>
  <c r="F81" i="1"/>
  <c r="J119" i="1"/>
  <c r="F138" i="1"/>
  <c r="J176" i="1"/>
  <c r="F195" i="1"/>
  <c r="J81" i="1"/>
  <c r="J195" i="1"/>
  <c r="G43" i="1"/>
  <c r="G24" i="1"/>
  <c r="G195" i="1"/>
  <c r="L81" i="1"/>
  <c r="G157" i="1"/>
  <c r="L195" i="1"/>
  <c r="I43" i="1"/>
  <c r="G81" i="1"/>
  <c r="L119" i="1"/>
  <c r="G138" i="1"/>
  <c r="L176" i="1"/>
  <c r="J43" i="1"/>
  <c r="H43" i="1"/>
  <c r="J24" i="1"/>
  <c r="L100" i="1"/>
  <c r="G119" i="1"/>
  <c r="L24" i="1"/>
  <c r="L43" i="1"/>
  <c r="G62" i="1"/>
  <c r="J100" i="1"/>
  <c r="H100" i="1"/>
  <c r="J62" i="1"/>
  <c r="J138" i="1"/>
  <c r="J157" i="1"/>
  <c r="H157" i="1"/>
  <c r="I100" i="1"/>
  <c r="L62" i="1"/>
  <c r="G100" i="1"/>
  <c r="L138" i="1"/>
  <c r="L157" i="1"/>
  <c r="I157" i="1"/>
  <c r="G176" i="1"/>
  <c r="F43" i="1"/>
  <c r="F62" i="1"/>
  <c r="F100" i="1"/>
  <c r="F119" i="1"/>
  <c r="F157" i="1"/>
  <c r="F176" i="1"/>
  <c r="H24" i="1"/>
  <c r="H62" i="1"/>
  <c r="H81" i="1"/>
  <c r="H119" i="1"/>
  <c r="H138" i="1"/>
  <c r="H176" i="1"/>
  <c r="H195" i="1"/>
  <c r="I24" i="1"/>
  <c r="I62" i="1"/>
  <c r="I81" i="1"/>
  <c r="I119" i="1"/>
  <c r="I138" i="1"/>
  <c r="I176" i="1"/>
  <c r="I195" i="1"/>
  <c r="L196" i="1" l="1"/>
  <c r="J196" i="1"/>
  <c r="G196" i="1"/>
  <c r="F196" i="1"/>
  <c r="H196" i="1"/>
  <c r="I196" i="1"/>
</calcChain>
</file>

<file path=xl/sharedStrings.xml><?xml version="1.0" encoding="utf-8"?>
<sst xmlns="http://schemas.openxmlformats.org/spreadsheetml/2006/main" count="329" uniqueCount="110">
  <si>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</si>
  <si>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</si>
  <si>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</si>
  <si>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</si>
  <si>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</si>
  <si>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</si>
  <si>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</si>
  <si>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</si>
  <si>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</si>
  <si>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</si>
  <si>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</si>
  <si>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</si>
  <si>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</si>
  <si>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</si>
  <si>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</si>
  <si>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</si>
  <si>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</si>
  <si>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</si>
  <si>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</si>
  <si>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</si>
  <si>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</si>
  <si>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</si>
  <si>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</si>
  <si>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</si>
  <si>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</si>
  <si>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</si>
  <si>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</si>
  <si>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</si>
  <si>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</si>
  <si>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</si>
  <si>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</si>
  <si>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</si>
  <si>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</si>
  <si>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</si>
  <si>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</si>
  <si>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</si>
  <si>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</si>
  <si>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</si>
  <si>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</si>
  <si>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"Гимназия"</t>
  </si>
  <si>
    <t>Индивидуальный предприниматель</t>
  </si>
  <si>
    <t>Сосновских ДИ</t>
  </si>
  <si>
    <t>Овощи натуральные свежие</t>
  </si>
  <si>
    <t xml:space="preserve">Макаронные изделия отварные </t>
  </si>
  <si>
    <t>Котлета детская</t>
  </si>
  <si>
    <t>Чай с сахаром, лимоном</t>
  </si>
  <si>
    <t>Хлеб пшеничный и ржаной</t>
  </si>
  <si>
    <t>акт</t>
  </si>
  <si>
    <t>108/109</t>
  </si>
  <si>
    <t>Шоколадный батончик</t>
  </si>
  <si>
    <t>Салат "Солнечный зайчик"</t>
  </si>
  <si>
    <t>Суп с вермишелью на костном бульоне</t>
  </si>
  <si>
    <t>Плов из куры</t>
  </si>
  <si>
    <t xml:space="preserve">Компот из свежих фруктов или ягод </t>
  </si>
  <si>
    <t>Бутерброд с маслом сливочным</t>
  </si>
  <si>
    <t>Пюре картофельное на молоке</t>
  </si>
  <si>
    <t xml:space="preserve">Шницель рубленный из птицы </t>
  </si>
  <si>
    <t>Какао с молоком</t>
  </si>
  <si>
    <t>294/</t>
  </si>
  <si>
    <t>Салат из свеклы отварной с сыром</t>
  </si>
  <si>
    <t>Суп гороховый с гренками</t>
  </si>
  <si>
    <t xml:space="preserve">Кнели из кур с рисом </t>
  </si>
  <si>
    <t>Компот из сухофруктов</t>
  </si>
  <si>
    <t>Овощи консервированные</t>
  </si>
  <si>
    <t>Чай с джемом</t>
  </si>
  <si>
    <t>Фрукт свежий в ассортименте</t>
  </si>
  <si>
    <t>Салат их свежих овощей</t>
  </si>
  <si>
    <t>Суп с домашней лапшой на курином бульоне</t>
  </si>
  <si>
    <t xml:space="preserve">Каша гречневая  </t>
  </si>
  <si>
    <t>Котлета деликатесная</t>
  </si>
  <si>
    <t>Напиток из шиповника</t>
  </si>
  <si>
    <t>Акт</t>
  </si>
  <si>
    <t>Картофель тушенный с луком</t>
  </si>
  <si>
    <t>Биточки (мясные) паровые</t>
  </si>
  <si>
    <t>Чай с сахаром</t>
  </si>
  <si>
    <t>Печенье весовое</t>
  </si>
  <si>
    <t>Салат "Витаминный"</t>
  </si>
  <si>
    <t>Суп картофельный с крупой на костном бульоне</t>
  </si>
  <si>
    <t xml:space="preserve">Говядина тушеная с овощами </t>
  </si>
  <si>
    <t>Компот из свежих яблок</t>
  </si>
  <si>
    <t>Запеканка из творога с морковью, с молоком сгущенным</t>
  </si>
  <si>
    <t>Чай с сахаром и молоком</t>
  </si>
  <si>
    <t>Салат из моркови с курагой</t>
  </si>
  <si>
    <t>Борщ из свежей капусты на костном бульоне со сметаной</t>
  </si>
  <si>
    <t>Биточки куринные в соусе</t>
  </si>
  <si>
    <t>Сок фруктовый</t>
  </si>
  <si>
    <t>Каша рисовая молочная</t>
  </si>
  <si>
    <t>Котлета куринная</t>
  </si>
  <si>
    <t>Суп-пюре овощной с гренками</t>
  </si>
  <si>
    <t>Биточки нежные в соусе</t>
  </si>
  <si>
    <t>51.</t>
  </si>
  <si>
    <t>Кнели из кур с рисом в соусе</t>
  </si>
  <si>
    <t>Бутерброд с сырной пастой</t>
  </si>
  <si>
    <t>Щи из свежей капусты на костном бульоне со сметаной</t>
  </si>
  <si>
    <t>Бутерброд с джемом</t>
  </si>
  <si>
    <t>Каша молочная "Дружба"</t>
  </si>
  <si>
    <t>Кофейный напиток с молоком</t>
  </si>
  <si>
    <t>Салат из свеклы с зеленым горошком</t>
  </si>
  <si>
    <t xml:space="preserve">Рассольник </t>
  </si>
  <si>
    <t>Компот из кураги</t>
  </si>
  <si>
    <t>Рыба, запеченная в омлете</t>
  </si>
  <si>
    <t>137.</t>
  </si>
  <si>
    <t xml:space="preserve">Вафли весовые </t>
  </si>
  <si>
    <t>Суп картофельный с клецками</t>
  </si>
  <si>
    <t>Джем фруктовый</t>
  </si>
  <si>
    <t xml:space="preserve">Запеканка из творога </t>
  </si>
  <si>
    <t>Салат из белокочанной капусты с морковью</t>
  </si>
  <si>
    <t>Рис отварной</t>
  </si>
  <si>
    <t>Кура, тушеная в соусе сметанном</t>
  </si>
  <si>
    <t>290/331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</si>
</sst>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4" borderId="2" xfId="0" applyFont="1" applyFill="1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9" sqref="E1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10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43</v>
      </c>
      <c r="F6" s="43">
        <v>150</v>
      </c>
      <c r="G6" s="43">
        <v>5.6594999999999995</v>
      </c>
      <c r="H6" s="43">
        <v>0.66900000000000004</v>
      </c>
      <c r="I6" s="43">
        <v>31.923000000000002</v>
      </c>
      <c r="J6" s="43">
        <v>163.79999999999998</v>
      </c>
      <c r="K6" s="44">
        <v>202</v>
      </c>
      <c r="L6" s="43">
        <v>12.93</v>
      </c>
    </row>
    <row r="7" spans="1:12" ht="14.4" x14ac:dyDescent="0.3">
      <c r="A7" s="23"/>
      <c r="B7" s="15"/>
      <c r="C7" s="11"/>
      <c r="D7" s="6"/>
      <c r="E7" s="42" t="s">
        <v>44</v>
      </c>
      <c r="F7" s="43">
        <v>60</v>
      </c>
      <c r="G7" s="43">
        <v>5.46</v>
      </c>
      <c r="H7" s="43">
        <v>5.0999999999999996</v>
      </c>
      <c r="I7" s="43">
        <v>6.9974999999999996</v>
      </c>
      <c r="J7" s="43">
        <v>122.72666666666669</v>
      </c>
      <c r="K7" s="44" t="s">
        <v>47</v>
      </c>
      <c r="L7" s="43">
        <v>39.68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0.13</v>
      </c>
      <c r="H8" s="43">
        <v>0.02</v>
      </c>
      <c r="I8" s="43">
        <v>15.200000000000001</v>
      </c>
      <c r="J8" s="43">
        <v>62.000000000000014</v>
      </c>
      <c r="K8" s="44">
        <v>377</v>
      </c>
      <c r="L8" s="43">
        <v>6.8</v>
      </c>
    </row>
    <row r="9" spans="1:12" ht="15" thickBot="1" x14ac:dyDescent="0.3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3.95</v>
      </c>
      <c r="H9" s="43">
        <v>0.49999999999999994</v>
      </c>
      <c r="I9" s="43">
        <v>23.099999999999998</v>
      </c>
      <c r="J9" s="43">
        <v>116.89999999999999</v>
      </c>
      <c r="K9" s="43" t="s">
        <v>48</v>
      </c>
      <c r="L9" s="60">
        <v>6.4</v>
      </c>
    </row>
    <row r="10" spans="1:12" ht="14.4" x14ac:dyDescent="0.3">
      <c r="A10" s="23"/>
      <c r="B10" s="15"/>
      <c r="C10" s="11"/>
      <c r="D10" s="7" t="s">
        <v>24</v>
      </c>
      <c r="E10" s="58" t="s">
        <v>42</v>
      </c>
      <c r="F10" s="59">
        <v>40</v>
      </c>
      <c r="G10" s="59">
        <v>0.27999999999999997</v>
      </c>
      <c r="H10" s="59">
        <v>0.04</v>
      </c>
      <c r="I10" s="59">
        <v>0.7599999999999999</v>
      </c>
      <c r="J10" s="59">
        <v>4.8</v>
      </c>
      <c r="K10" s="61">
        <v>71</v>
      </c>
      <c r="L10" s="40">
        <v>6.8</v>
      </c>
    </row>
    <row r="11" spans="1:12" ht="14.4" x14ac:dyDescent="0.3">
      <c r="A11" s="23"/>
      <c r="B11" s="15"/>
      <c r="C11" s="11"/>
      <c r="D11" s="6"/>
      <c r="E11" s="57"/>
      <c r="F11" s="57"/>
      <c r="G11" s="57"/>
      <c r="H11" s="57"/>
      <c r="I11" s="57"/>
      <c r="J11" s="57"/>
      <c r="K11" s="57"/>
      <c r="L11" s="57"/>
    </row>
    <row r="12" spans="1:12" ht="14.4" x14ac:dyDescent="0.3">
      <c r="A12" s="23"/>
      <c r="B12" s="15"/>
      <c r="C12" s="11"/>
      <c r="D12" s="6"/>
      <c r="E12" s="42" t="s">
        <v>49</v>
      </c>
      <c r="F12" s="43"/>
      <c r="G12" s="43"/>
      <c r="H12" s="43"/>
      <c r="I12" s="43"/>
      <c r="J12" s="43"/>
      <c r="K12" s="44"/>
      <c r="L12" s="43">
        <v>19.149999999999999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15.4795</v>
      </c>
      <c r="H13" s="19">
        <f>SUM(H6:H12)</f>
        <v>6.3289999999999997</v>
      </c>
      <c r="I13" s="19">
        <f>SUM(I6:I12)</f>
        <v>77.980500000000006</v>
      </c>
      <c r="J13" s="19">
        <f>SUM(J6:J12)</f>
        <v>470.22666666666663</v>
      </c>
      <c r="K13" s="25"/>
      <c r="L13" s="19">
        <f>SUM(L6:L12)</f>
        <v>91.759999999999991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0.78720000000000001</v>
      </c>
      <c r="H14" s="43">
        <v>2.9493999999999998</v>
      </c>
      <c r="I14" s="43">
        <v>3.8796000000000004</v>
      </c>
      <c r="J14" s="43">
        <v>36.240000000000009</v>
      </c>
      <c r="K14" s="44" t="s">
        <v>47</v>
      </c>
      <c r="L14" s="43">
        <v>7.2</v>
      </c>
    </row>
    <row r="15" spans="1:12" ht="14.4" x14ac:dyDescent="0.3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3.254</v>
      </c>
      <c r="H15" s="43">
        <v>16.224</v>
      </c>
      <c r="I15" s="43">
        <v>12.549999999999999</v>
      </c>
      <c r="J15" s="43">
        <v>197.2</v>
      </c>
      <c r="K15" s="44">
        <v>112</v>
      </c>
      <c r="L15" s="43">
        <v>6.02</v>
      </c>
    </row>
    <row r="16" spans="1:12" ht="14.4" x14ac:dyDescent="0.3">
      <c r="A16" s="23"/>
      <c r="B16" s="15"/>
      <c r="C16" s="11"/>
      <c r="D16" s="7" t="s">
        <v>28</v>
      </c>
      <c r="E16" s="42" t="s">
        <v>52</v>
      </c>
      <c r="F16" s="43">
        <v>180</v>
      </c>
      <c r="G16" s="43">
        <v>18.998999999999999</v>
      </c>
      <c r="H16" s="43">
        <v>13.420000000000002</v>
      </c>
      <c r="I16" s="43">
        <v>35.159999999999997</v>
      </c>
      <c r="J16" s="43">
        <v>294.8</v>
      </c>
      <c r="K16" s="44">
        <v>291</v>
      </c>
      <c r="L16" s="43">
        <v>55.94</v>
      </c>
    </row>
    <row r="17" spans="1:12" ht="14.4" x14ac:dyDescent="0.3">
      <c r="A17" s="23"/>
      <c r="B17" s="15"/>
      <c r="C17" s="11"/>
      <c r="D17" s="7" t="s">
        <v>29</v>
      </c>
      <c r="E17" s="57"/>
      <c r="F17" s="57"/>
      <c r="G17" s="57"/>
      <c r="H17" s="57"/>
      <c r="I17" s="57"/>
      <c r="J17" s="57"/>
      <c r="K17" s="57"/>
      <c r="L17" s="57"/>
    </row>
    <row r="18" spans="1:12" ht="14.4" x14ac:dyDescent="0.3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0.16000000000000003</v>
      </c>
      <c r="H18" s="43">
        <v>0.16000000000000003</v>
      </c>
      <c r="I18" s="43">
        <v>27.880000000000006</v>
      </c>
      <c r="J18" s="43">
        <v>114.60000000000002</v>
      </c>
      <c r="K18" s="44">
        <v>342</v>
      </c>
      <c r="L18" s="43">
        <v>15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60</v>
      </c>
      <c r="G20" s="43">
        <v>4.74</v>
      </c>
      <c r="H20" s="43">
        <v>0.6</v>
      </c>
      <c r="I20" s="43">
        <v>27.720000000000002</v>
      </c>
      <c r="J20" s="43">
        <v>140.28</v>
      </c>
      <c r="K20" s="44" t="s">
        <v>48</v>
      </c>
      <c r="L20" s="43">
        <v>7.6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0">SUM(G14:G22)</f>
        <v>27.940199999999997</v>
      </c>
      <c r="H23" s="19">
        <f t="shared" si="0"/>
        <v>33.353400000000001</v>
      </c>
      <c r="I23" s="19">
        <f t="shared" si="0"/>
        <v>107.1896</v>
      </c>
      <c r="J23" s="19">
        <f t="shared" si="0"/>
        <v>783.12</v>
      </c>
      <c r="K23" s="25"/>
      <c r="L23" s="19">
        <f t="shared" ref="L23" si="1">SUM(L14:L22)</f>
        <v>91.759999999999991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2">G13+G23</f>
        <v>43.419699999999999</v>
      </c>
      <c r="H24" s="32">
        <f t="shared" si="2"/>
        <v>39.682400000000001</v>
      </c>
      <c r="I24" s="32">
        <f t="shared" si="2"/>
        <v>185.17009999999999</v>
      </c>
      <c r="J24" s="32">
        <f t="shared" si="2"/>
        <v>1253.3466666666666</v>
      </c>
      <c r="K24" s="32"/>
      <c r="L24" s="32">
        <f t="shared" ref="L24" si="3">L13+L23</f>
        <v>183.51999999999998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55</v>
      </c>
      <c r="F25" s="43">
        <v>150</v>
      </c>
      <c r="G25" s="43">
        <v>3.1</v>
      </c>
      <c r="H25" s="43">
        <v>5.8714285714285719</v>
      </c>
      <c r="I25" s="43">
        <v>17.985714285714284</v>
      </c>
      <c r="J25" s="43">
        <v>172.85714285714286</v>
      </c>
      <c r="K25" s="44">
        <v>128</v>
      </c>
      <c r="L25" s="43">
        <v>21.41</v>
      </c>
    </row>
    <row r="26" spans="1:12" ht="14.4" x14ac:dyDescent="0.3">
      <c r="A26" s="14"/>
      <c r="B26" s="15"/>
      <c r="C26" s="11"/>
      <c r="D26" s="6"/>
      <c r="E26" s="42" t="s">
        <v>56</v>
      </c>
      <c r="F26" s="43">
        <v>60</v>
      </c>
      <c r="G26" s="43">
        <v>10.464</v>
      </c>
      <c r="H26" s="43">
        <v>7.6559999999999988</v>
      </c>
      <c r="I26" s="43">
        <v>9.7679999999999989</v>
      </c>
      <c r="J26" s="43">
        <v>171.59999999999997</v>
      </c>
      <c r="K26" s="44" t="s">
        <v>58</v>
      </c>
      <c r="L26" s="43">
        <v>35.24</v>
      </c>
    </row>
    <row r="27" spans="1:12" ht="14.4" x14ac:dyDescent="0.3">
      <c r="A27" s="14"/>
      <c r="B27" s="15"/>
      <c r="C27" s="11"/>
      <c r="D27" s="7" t="s">
        <v>22</v>
      </c>
      <c r="E27" s="42" t="s">
        <v>57</v>
      </c>
      <c r="F27" s="43">
        <v>200</v>
      </c>
      <c r="G27" s="43">
        <v>4.0780000000000003</v>
      </c>
      <c r="H27" s="43">
        <v>2.7440000000000002</v>
      </c>
      <c r="I27" s="43">
        <v>17.578000000000003</v>
      </c>
      <c r="J27" s="43">
        <v>80.600000000000023</v>
      </c>
      <c r="K27" s="44">
        <v>382</v>
      </c>
      <c r="L27" s="43">
        <v>15.06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3.16</v>
      </c>
      <c r="H28" s="43">
        <v>0.39999999999999997</v>
      </c>
      <c r="I28" s="43">
        <v>18.48</v>
      </c>
      <c r="J28" s="43">
        <v>93.52</v>
      </c>
      <c r="K28" s="44" t="s">
        <v>48</v>
      </c>
      <c r="L28" s="43">
        <v>5.13</v>
      </c>
    </row>
    <row r="29" spans="1:12" ht="14.4" x14ac:dyDescent="0.3">
      <c r="A29" s="14"/>
      <c r="B29" s="15"/>
      <c r="C29" s="11"/>
      <c r="D29" s="7" t="s">
        <v>24</v>
      </c>
      <c r="E29" s="62" t="s">
        <v>54</v>
      </c>
      <c r="F29" s="63">
        <v>50</v>
      </c>
      <c r="G29" s="63">
        <v>2.9499999999999997</v>
      </c>
      <c r="H29" s="63">
        <v>9.3624999999999989</v>
      </c>
      <c r="I29" s="63">
        <v>22.362500000000001</v>
      </c>
      <c r="J29" s="63">
        <v>132.5</v>
      </c>
      <c r="K29" s="63">
        <v>1</v>
      </c>
      <c r="L29" s="63">
        <v>14.92</v>
      </c>
    </row>
    <row r="30" spans="1:12" ht="14.4" x14ac:dyDescent="0.3">
      <c r="A30" s="14"/>
      <c r="B30" s="15"/>
      <c r="C30" s="11"/>
      <c r="D30" s="6"/>
      <c r="E30" s="57"/>
      <c r="F30" s="57"/>
      <c r="G30" s="57"/>
      <c r="H30" s="57"/>
      <c r="I30" s="57"/>
      <c r="J30" s="57"/>
      <c r="K30" s="57"/>
      <c r="L30" s="57"/>
    </row>
    <row r="31" spans="1:12" ht="14.4" x14ac:dyDescent="0.3">
      <c r="A31" s="14"/>
      <c r="B31" s="15"/>
      <c r="C31" s="11"/>
      <c r="D31" s="6"/>
      <c r="E31" s="57"/>
      <c r="F31" s="57"/>
      <c r="G31" s="57"/>
      <c r="H31" s="57"/>
      <c r="I31" s="57"/>
      <c r="J31" s="57"/>
      <c r="K31" s="57"/>
      <c r="L31" s="57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SUM(F25:F29)</f>
        <v>500</v>
      </c>
      <c r="G32" s="19">
        <f>SUM(G25:G29)</f>
        <v>23.751999999999999</v>
      </c>
      <c r="H32" s="19">
        <f>SUM(H25:H29)</f>
        <v>26.033928571428568</v>
      </c>
      <c r="I32" s="19">
        <f>SUM(I25:I29)</f>
        <v>86.174214285714285</v>
      </c>
      <c r="J32" s="19">
        <f>SUM(J25:J29)</f>
        <v>651.0771428571428</v>
      </c>
      <c r="K32" s="25"/>
      <c r="L32" s="19">
        <f>SUM(L25:L29)</f>
        <v>91.76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50</v>
      </c>
      <c r="G33" s="43">
        <v>2.2206000000000001</v>
      </c>
      <c r="H33" s="43">
        <v>1.3122000000000003</v>
      </c>
      <c r="I33" s="43">
        <v>4.3140000000000009</v>
      </c>
      <c r="J33" s="43">
        <v>18.000000000000004</v>
      </c>
      <c r="K33" s="44">
        <v>50</v>
      </c>
      <c r="L33" s="43">
        <v>9.0500000000000007</v>
      </c>
    </row>
    <row r="34" spans="1:12" ht="14.4" x14ac:dyDescent="0.3">
      <c r="A34" s="14"/>
      <c r="B34" s="15"/>
      <c r="C34" s="11"/>
      <c r="D34" s="7" t="s">
        <v>27</v>
      </c>
      <c r="E34" s="42" t="s">
        <v>60</v>
      </c>
      <c r="F34" s="43">
        <v>119</v>
      </c>
      <c r="G34" s="43">
        <v>6.242</v>
      </c>
      <c r="H34" s="43">
        <v>6.0179999999999998</v>
      </c>
      <c r="I34" s="43">
        <v>12.754</v>
      </c>
      <c r="J34" s="43">
        <v>100.4</v>
      </c>
      <c r="K34" s="44">
        <v>119</v>
      </c>
      <c r="L34" s="43">
        <v>9.5</v>
      </c>
    </row>
    <row r="35" spans="1:12" ht="14.4" x14ac:dyDescent="0.3">
      <c r="A35" s="14"/>
      <c r="B35" s="15"/>
      <c r="C35" s="11"/>
      <c r="D35" s="7" t="s">
        <v>28</v>
      </c>
      <c r="E35" s="42" t="s">
        <v>61</v>
      </c>
      <c r="F35" s="43">
        <v>301</v>
      </c>
      <c r="G35" s="43">
        <v>6.9074999999999998</v>
      </c>
      <c r="H35" s="43">
        <v>7.2675000000000001</v>
      </c>
      <c r="I35" s="43">
        <v>5.6924999999999999</v>
      </c>
      <c r="J35" s="43">
        <v>283.50000000000006</v>
      </c>
      <c r="K35" s="44">
        <v>301</v>
      </c>
      <c r="L35" s="43">
        <v>39.57</v>
      </c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128</v>
      </c>
      <c r="G36" s="43">
        <v>3.1</v>
      </c>
      <c r="H36" s="43">
        <v>5.8714285714285719</v>
      </c>
      <c r="I36" s="43">
        <v>17.985714285714284</v>
      </c>
      <c r="J36" s="43">
        <v>172.85714285714286</v>
      </c>
      <c r="K36" s="44">
        <v>128</v>
      </c>
      <c r="L36" s="43">
        <v>21.41</v>
      </c>
    </row>
    <row r="37" spans="1:12" ht="14.4" x14ac:dyDescent="0.3">
      <c r="A37" s="14"/>
      <c r="B37" s="15"/>
      <c r="C37" s="11"/>
      <c r="D37" s="7" t="s">
        <v>30</v>
      </c>
      <c r="E37" s="42" t="s">
        <v>62</v>
      </c>
      <c r="F37" s="43">
        <v>349</v>
      </c>
      <c r="G37" s="43">
        <v>0.5958</v>
      </c>
      <c r="H37" s="43">
        <v>8.1000000000000003E-2</v>
      </c>
      <c r="I37" s="43">
        <v>28.8126</v>
      </c>
      <c r="J37" s="43">
        <v>90.720000000000013</v>
      </c>
      <c r="K37" s="44">
        <v>349</v>
      </c>
      <c r="L37" s="43">
        <v>7.1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 t="s">
        <v>48</v>
      </c>
      <c r="G38" s="43">
        <v>3.16</v>
      </c>
      <c r="H38" s="43">
        <v>0.39999999999999997</v>
      </c>
      <c r="I38" s="43">
        <v>18.48</v>
      </c>
      <c r="J38" s="43">
        <v>93.52</v>
      </c>
      <c r="K38" s="44" t="s">
        <v>48</v>
      </c>
      <c r="L38" s="43">
        <v>5.13</v>
      </c>
    </row>
    <row r="39" spans="1:12" ht="14.4" x14ac:dyDescent="0.3">
      <c r="A39" s="14"/>
      <c r="B39" s="15"/>
      <c r="C39" s="11"/>
      <c r="D39" s="7" t="s">
        <v>32</v>
      </c>
      <c r="E39" s="57"/>
      <c r="F39" s="57"/>
      <c r="G39" s="57"/>
      <c r="H39" s="57"/>
      <c r="I39" s="57"/>
      <c r="J39" s="57"/>
      <c r="K39" s="57"/>
      <c r="L39" s="57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947</v>
      </c>
      <c r="G42" s="19">
        <f t="shared" ref="G42" si="4">SUM(G33:G41)</f>
        <v>22.225900000000003</v>
      </c>
      <c r="H42" s="19">
        <f t="shared" ref="H42" si="5">SUM(H33:H41)</f>
        <v>20.950128571428568</v>
      </c>
      <c r="I42" s="19">
        <f t="shared" ref="I42" si="6">SUM(I33:I41)</f>
        <v>88.038814285714295</v>
      </c>
      <c r="J42" s="19">
        <f t="shared" ref="J42:L42" si="7">SUM(J33:J41)</f>
        <v>758.99714285714299</v>
      </c>
      <c r="K42" s="25"/>
      <c r="L42" s="19">
        <f t="shared" si="7"/>
        <v>91.759999999999991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1447</v>
      </c>
      <c r="G43" s="32">
        <f t="shared" ref="G43" si="8">G32+G42</f>
        <v>45.977900000000005</v>
      </c>
      <c r="H43" s="32">
        <f t="shared" ref="H43" si="9">H32+H42</f>
        <v>46.984057142857139</v>
      </c>
      <c r="I43" s="32">
        <f t="shared" ref="I43" si="10">I32+I42</f>
        <v>174.21302857142859</v>
      </c>
      <c r="J43" s="32">
        <f t="shared" ref="J43:L43" si="11">J32+J42</f>
        <v>1410.0742857142859</v>
      </c>
      <c r="K43" s="32"/>
      <c r="L43" s="32">
        <f t="shared" si="11"/>
        <v>183.51999999999998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</v>
      </c>
      <c r="G44" s="40">
        <v>0.61904761904761907</v>
      </c>
      <c r="H44" s="40">
        <v>0.71047619047619059</v>
      </c>
      <c r="I44" s="40">
        <v>1.1447619047619049</v>
      </c>
      <c r="J44" s="40">
        <v>13.523809523809526</v>
      </c>
      <c r="K44" s="41">
        <v>131</v>
      </c>
      <c r="L44" s="40">
        <v>11.18</v>
      </c>
    </row>
    <row r="45" spans="1:12" ht="14.4" x14ac:dyDescent="0.3">
      <c r="A45" s="23"/>
      <c r="B45" s="15"/>
      <c r="C45" s="11"/>
      <c r="D45" s="6"/>
      <c r="E45" s="42" t="s">
        <v>52</v>
      </c>
      <c r="F45" s="43">
        <v>150</v>
      </c>
      <c r="G45" s="43">
        <v>12.71</v>
      </c>
      <c r="H45" s="43">
        <v>7.85</v>
      </c>
      <c r="I45" s="43">
        <v>29.299999999999997</v>
      </c>
      <c r="J45" s="43">
        <v>245.33333333333334</v>
      </c>
      <c r="K45" s="44">
        <v>291</v>
      </c>
      <c r="L45" s="43">
        <v>46.6</v>
      </c>
    </row>
    <row r="46" spans="1:12" ht="14.4" x14ac:dyDescent="0.3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0.14545454545454548</v>
      </c>
      <c r="H46" s="43">
        <v>1.8181818181818184E-2</v>
      </c>
      <c r="I46" s="43">
        <v>13.027272727272729</v>
      </c>
      <c r="J46" s="43">
        <v>52.727272727272734</v>
      </c>
      <c r="K46" s="44">
        <v>376</v>
      </c>
      <c r="L46" s="43">
        <v>8.85</v>
      </c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3.16</v>
      </c>
      <c r="H47" s="43">
        <v>0.39999999999999997</v>
      </c>
      <c r="I47" s="43">
        <v>18.48</v>
      </c>
      <c r="J47" s="43">
        <v>93.52</v>
      </c>
      <c r="K47" s="44" t="s">
        <v>48</v>
      </c>
      <c r="L47" s="43">
        <v>5.13</v>
      </c>
    </row>
    <row r="48" spans="1:12" ht="14.4" x14ac:dyDescent="0.3">
      <c r="A48" s="23"/>
      <c r="B48" s="15"/>
      <c r="C48" s="11"/>
      <c r="D48" s="7" t="s">
        <v>24</v>
      </c>
      <c r="E48" s="42" t="s">
        <v>65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>
        <v>20</v>
      </c>
    </row>
    <row r="49" spans="1:12" ht="14.4" x14ac:dyDescent="0.3">
      <c r="A49" s="23"/>
      <c r="B49" s="15"/>
      <c r="C49" s="11"/>
      <c r="D49" s="6"/>
      <c r="E49" s="57"/>
      <c r="F49" s="57"/>
      <c r="G49" s="57"/>
      <c r="H49" s="57"/>
      <c r="I49" s="57"/>
      <c r="J49" s="57"/>
      <c r="K49" s="57"/>
      <c r="L49" s="57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2">SUM(G44:G50)</f>
        <v>17.034502164502165</v>
      </c>
      <c r="H51" s="19">
        <f t="shared" ref="H51" si="13">SUM(H44:H50)</f>
        <v>9.3786580086580091</v>
      </c>
      <c r="I51" s="19">
        <f t="shared" ref="I51" si="14">SUM(I44:I50)</f>
        <v>71.752034632034622</v>
      </c>
      <c r="J51" s="19">
        <f t="shared" ref="J51:L51" si="15">SUM(J44:J50)</f>
        <v>452.10441558441562</v>
      </c>
      <c r="K51" s="25"/>
      <c r="L51" s="19">
        <f t="shared" si="15"/>
        <v>91.759999999999991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0.6552</v>
      </c>
      <c r="H52" s="43">
        <v>3.6252</v>
      </c>
      <c r="I52" s="43">
        <v>2.2662</v>
      </c>
      <c r="J52" s="43">
        <v>44.339999999999996</v>
      </c>
      <c r="K52" s="44">
        <v>29</v>
      </c>
      <c r="L52" s="43">
        <v>8.3000000000000007</v>
      </c>
    </row>
    <row r="53" spans="1:12" ht="14.4" x14ac:dyDescent="0.3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2.052</v>
      </c>
      <c r="H53" s="43">
        <v>4.4340000000000002</v>
      </c>
      <c r="I53" s="43">
        <v>9.2959999999999994</v>
      </c>
      <c r="J53" s="43">
        <v>92.600000000000009</v>
      </c>
      <c r="K53" s="44">
        <v>113</v>
      </c>
      <c r="L53" s="43">
        <v>6.2</v>
      </c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15.696</v>
      </c>
      <c r="H54" s="43">
        <v>15.084000000000001</v>
      </c>
      <c r="I54" s="43">
        <v>14.652000000000001</v>
      </c>
      <c r="J54" s="43">
        <v>257.39999999999998</v>
      </c>
      <c r="K54" s="44" t="s">
        <v>71</v>
      </c>
      <c r="L54" s="43">
        <v>46.64</v>
      </c>
    </row>
    <row r="55" spans="1:12" ht="14.4" x14ac:dyDescent="0.3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6.4218749999999991</v>
      </c>
      <c r="H55" s="43">
        <v>8.953125</v>
      </c>
      <c r="I55" s="43">
        <v>37.368749999999991</v>
      </c>
      <c r="J55" s="43">
        <v>262.49999999999994</v>
      </c>
      <c r="K55" s="44">
        <v>171</v>
      </c>
      <c r="L55" s="43">
        <v>15.99</v>
      </c>
    </row>
    <row r="56" spans="1:12" ht="14.4" x14ac:dyDescent="0.3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0.61020000000000008</v>
      </c>
      <c r="H56" s="43">
        <v>0.25019999999999998</v>
      </c>
      <c r="I56" s="43">
        <v>18.683999999999997</v>
      </c>
      <c r="J56" s="43">
        <v>79.379999999999981</v>
      </c>
      <c r="K56" s="44">
        <v>388</v>
      </c>
      <c r="L56" s="43">
        <v>9.5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3.16</v>
      </c>
      <c r="H57" s="43">
        <v>0.39999999999999997</v>
      </c>
      <c r="I57" s="43">
        <v>18.48</v>
      </c>
      <c r="J57" s="43">
        <v>93.52</v>
      </c>
      <c r="K57" s="44" t="s">
        <v>48</v>
      </c>
      <c r="L57" s="43">
        <v>5.13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57"/>
      <c r="F59" s="57"/>
      <c r="G59" s="57"/>
      <c r="H59" s="57"/>
      <c r="I59" s="57"/>
      <c r="J59" s="57"/>
      <c r="K59" s="57"/>
      <c r="L59" s="57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16">SUM(G52:G60)</f>
        <v>28.595274999999997</v>
      </c>
      <c r="H61" s="19">
        <f t="shared" ref="H61" si="17">SUM(H52:H60)</f>
        <v>32.746524999999998</v>
      </c>
      <c r="I61" s="19">
        <f t="shared" ref="I61" si="18">SUM(I52:I60)</f>
        <v>100.74694999999998</v>
      </c>
      <c r="J61" s="19">
        <f t="shared" ref="J61:L61" si="19">SUM(J52:J60)</f>
        <v>829.7399999999999</v>
      </c>
      <c r="K61" s="25"/>
      <c r="L61" s="19">
        <f t="shared" si="19"/>
        <v>91.759999999999991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1230</v>
      </c>
      <c r="G62" s="32">
        <f t="shared" ref="G62" si="20">G51+G61</f>
        <v>45.629777164502158</v>
      </c>
      <c r="H62" s="32">
        <f t="shared" ref="H62" si="21">H51+H61</f>
        <v>42.125183008658006</v>
      </c>
      <c r="I62" s="32">
        <f t="shared" ref="I62" si="22">I51+I61</f>
        <v>172.49898463203459</v>
      </c>
      <c r="J62" s="32">
        <f t="shared" ref="J62:L62" si="23">J51+J61</f>
        <v>1281.8444155844154</v>
      </c>
      <c r="K62" s="32"/>
      <c r="L62" s="32">
        <f t="shared" si="23"/>
        <v>183.51999999999998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72</v>
      </c>
      <c r="F63" s="43">
        <v>150</v>
      </c>
      <c r="G63" s="43">
        <v>3.1349999999999998</v>
      </c>
      <c r="H63" s="43">
        <v>10.574999999999999</v>
      </c>
      <c r="I63" s="43">
        <v>34.604999999999997</v>
      </c>
      <c r="J63" s="43">
        <v>194.99999999999997</v>
      </c>
      <c r="K63" s="44">
        <v>145</v>
      </c>
      <c r="L63" s="43">
        <v>22.5</v>
      </c>
    </row>
    <row r="64" spans="1:12" ht="14.4" x14ac:dyDescent="0.3">
      <c r="A64" s="23"/>
      <c r="B64" s="15"/>
      <c r="C64" s="11"/>
      <c r="D64" s="6"/>
      <c r="E64" s="42" t="s">
        <v>73</v>
      </c>
      <c r="F64" s="43">
        <v>60</v>
      </c>
      <c r="G64" s="43">
        <v>5.5350000000000001</v>
      </c>
      <c r="H64" s="43">
        <v>4.665</v>
      </c>
      <c r="I64" s="43">
        <v>4.5674999999999999</v>
      </c>
      <c r="J64" s="43">
        <v>82.5</v>
      </c>
      <c r="K64" s="44">
        <v>281</v>
      </c>
      <c r="L64" s="43">
        <v>41.01</v>
      </c>
    </row>
    <row r="65" spans="1:12" ht="14.4" x14ac:dyDescent="0.3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3.05</v>
      </c>
    </row>
    <row r="66" spans="1:12" ht="15" thickBot="1" x14ac:dyDescent="0.35">
      <c r="A66" s="23"/>
      <c r="B66" s="15"/>
      <c r="C66" s="11"/>
      <c r="D66" s="7" t="s">
        <v>23</v>
      </c>
      <c r="E66" s="42" t="s">
        <v>46</v>
      </c>
      <c r="F66" s="43">
        <v>50</v>
      </c>
      <c r="G66" s="43">
        <v>3.95</v>
      </c>
      <c r="H66" s="43">
        <v>0.49999999999999994</v>
      </c>
      <c r="I66" s="43">
        <v>23.099999999999998</v>
      </c>
      <c r="J66" s="43">
        <v>116.89999999999999</v>
      </c>
      <c r="K66" s="44" t="s">
        <v>48</v>
      </c>
      <c r="L66" s="43">
        <v>6.4</v>
      </c>
    </row>
    <row r="67" spans="1:12" ht="14.4" x14ac:dyDescent="0.3">
      <c r="A67" s="23"/>
      <c r="B67" s="15"/>
      <c r="C67" s="11"/>
      <c r="D67" s="7" t="s">
        <v>24</v>
      </c>
      <c r="E67" s="39" t="s">
        <v>42</v>
      </c>
      <c r="F67" s="40">
        <v>40</v>
      </c>
      <c r="G67" s="40">
        <v>0.27999999999999997</v>
      </c>
      <c r="H67" s="40">
        <v>0.04</v>
      </c>
      <c r="I67" s="40">
        <v>0.7599999999999999</v>
      </c>
      <c r="J67" s="40">
        <v>4.8</v>
      </c>
      <c r="K67" s="41">
        <v>71</v>
      </c>
      <c r="L67" s="40">
        <v>6.8</v>
      </c>
    </row>
    <row r="68" spans="1:12" ht="14.4" x14ac:dyDescent="0.3">
      <c r="A68" s="23"/>
      <c r="B68" s="15"/>
      <c r="C68" s="11"/>
      <c r="D68" s="64"/>
      <c r="E68" s="57"/>
      <c r="F68" s="57"/>
      <c r="G68" s="57"/>
      <c r="H68" s="57"/>
      <c r="I68" s="57"/>
      <c r="J68" s="57"/>
      <c r="K68" s="57"/>
      <c r="L68" s="57"/>
    </row>
    <row r="69" spans="1:12" ht="14.4" x14ac:dyDescent="0.3">
      <c r="A69" s="23"/>
      <c r="B69" s="15"/>
      <c r="C69" s="11"/>
      <c r="D69" s="64"/>
      <c r="E69" s="62" t="s">
        <v>75</v>
      </c>
      <c r="F69" s="63"/>
      <c r="G69" s="63"/>
      <c r="H69" s="63"/>
      <c r="I69" s="63"/>
      <c r="J69" s="63"/>
      <c r="K69" s="63"/>
      <c r="L69" s="63">
        <v>12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12.97</v>
      </c>
      <c r="H70" s="19">
        <f>SUM(H63:H69)</f>
        <v>15.799999999999997</v>
      </c>
      <c r="I70" s="19">
        <f>SUM(I63:I69)</f>
        <v>78.032499999999999</v>
      </c>
      <c r="J70" s="19">
        <f>SUM(J63:J69)</f>
        <v>459.2</v>
      </c>
      <c r="K70" s="25"/>
      <c r="L70" s="19">
        <f>SUM(L63:L69)</f>
        <v>91.76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60</v>
      </c>
      <c r="G71" s="43">
        <v>7.3200000000000001E-2</v>
      </c>
      <c r="H71" s="43">
        <v>3.0623999999999998</v>
      </c>
      <c r="I71" s="43">
        <v>6.6989999999999998</v>
      </c>
      <c r="J71" s="43">
        <v>54.059999999999988</v>
      </c>
      <c r="K71" s="44">
        <v>46</v>
      </c>
      <c r="L71" s="43">
        <v>8</v>
      </c>
    </row>
    <row r="72" spans="1:12" ht="14.4" x14ac:dyDescent="0.3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1.5779999999999998</v>
      </c>
      <c r="H72" s="43">
        <v>2.17</v>
      </c>
      <c r="I72" s="43">
        <v>9.69</v>
      </c>
      <c r="J72" s="43">
        <v>68.599999999999994</v>
      </c>
      <c r="K72" s="44">
        <v>101</v>
      </c>
      <c r="L72" s="43">
        <v>9.2899999999999991</v>
      </c>
    </row>
    <row r="73" spans="1:12" ht="14.4" x14ac:dyDescent="0.3">
      <c r="A73" s="23"/>
      <c r="B73" s="15"/>
      <c r="C73" s="11"/>
      <c r="D73" s="7" t="s">
        <v>28</v>
      </c>
      <c r="E73" s="42" t="s">
        <v>78</v>
      </c>
      <c r="F73" s="43">
        <v>180</v>
      </c>
      <c r="G73" s="43">
        <v>25.776</v>
      </c>
      <c r="H73" s="43">
        <v>25.2</v>
      </c>
      <c r="I73" s="43">
        <v>24.408000000000001</v>
      </c>
      <c r="J73" s="43">
        <v>405</v>
      </c>
      <c r="K73" s="44">
        <v>256</v>
      </c>
      <c r="L73" s="43">
        <v>54.11</v>
      </c>
    </row>
    <row r="74" spans="1:12" ht="14.4" x14ac:dyDescent="0.3">
      <c r="A74" s="23"/>
      <c r="B74" s="15"/>
      <c r="C74" s="11"/>
      <c r="D74" s="7" t="s">
        <v>29</v>
      </c>
      <c r="E74" s="57"/>
      <c r="F74" s="57"/>
      <c r="G74" s="57"/>
      <c r="H74" s="57"/>
      <c r="I74" s="57"/>
      <c r="J74" s="57"/>
      <c r="K74" s="57"/>
      <c r="L74" s="57"/>
    </row>
    <row r="75" spans="1:12" ht="14.4" x14ac:dyDescent="0.3">
      <c r="A75" s="23"/>
      <c r="B75" s="15"/>
      <c r="C75" s="11"/>
      <c r="D75" s="7" t="s">
        <v>30</v>
      </c>
      <c r="E75" s="62" t="s">
        <v>79</v>
      </c>
      <c r="F75" s="63">
        <v>200</v>
      </c>
      <c r="G75" s="63">
        <v>0.16</v>
      </c>
      <c r="H75" s="63">
        <v>0.16</v>
      </c>
      <c r="I75" s="63">
        <v>27.88</v>
      </c>
      <c r="J75" s="63">
        <v>114.6</v>
      </c>
      <c r="K75" s="63">
        <v>342</v>
      </c>
      <c r="L75" s="63">
        <v>12.76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4.74</v>
      </c>
      <c r="H76" s="43">
        <v>0.6</v>
      </c>
      <c r="I76" s="43">
        <v>27.720000000000002</v>
      </c>
      <c r="J76" s="43">
        <v>140.28</v>
      </c>
      <c r="K76" s="44" t="s">
        <v>48</v>
      </c>
      <c r="L76" s="43">
        <v>7.6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24">SUM(G71:G79)</f>
        <v>32.327199999999998</v>
      </c>
      <c r="H80" s="19">
        <f t="shared" ref="H80" si="25">SUM(H71:H79)</f>
        <v>31.192400000000003</v>
      </c>
      <c r="I80" s="19">
        <f t="shared" ref="I80" si="26">SUM(I71:I79)</f>
        <v>96.396999999999991</v>
      </c>
      <c r="J80" s="19">
        <f t="shared" ref="J80:L80" si="27">SUM(J71:J79)</f>
        <v>782.54</v>
      </c>
      <c r="K80" s="25"/>
      <c r="L80" s="19">
        <f t="shared" si="27"/>
        <v>91.76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28">G70+G80</f>
        <v>45.297199999999997</v>
      </c>
      <c r="H81" s="32">
        <f t="shared" ref="H81" si="29">H70+H80</f>
        <v>46.992400000000004</v>
      </c>
      <c r="I81" s="32">
        <f t="shared" ref="I81" si="30">I70+I80</f>
        <v>174.42949999999999</v>
      </c>
      <c r="J81" s="32">
        <f t="shared" ref="J81:L81" si="31">J70+J80</f>
        <v>1241.74</v>
      </c>
      <c r="K81" s="32"/>
      <c r="L81" s="32">
        <f t="shared" si="31"/>
        <v>183.52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170</v>
      </c>
      <c r="G82" s="40">
        <v>12.847142857142856</v>
      </c>
      <c r="H82" s="40">
        <v>16.78142857142857</v>
      </c>
      <c r="I82" s="40">
        <v>48.328571428571422</v>
      </c>
      <c r="J82" s="40">
        <v>434.71428571428567</v>
      </c>
      <c r="K82" s="41">
        <v>224</v>
      </c>
      <c r="L82" s="40">
        <v>56.56</v>
      </c>
    </row>
    <row r="83" spans="1:12" ht="14.4" x14ac:dyDescent="0.3">
      <c r="A83" s="23"/>
      <c r="B83" s="15"/>
      <c r="C83" s="11"/>
      <c r="D83" s="6"/>
      <c r="E83" s="57"/>
      <c r="F83" s="57"/>
      <c r="G83" s="57"/>
      <c r="H83" s="57"/>
      <c r="I83" s="57"/>
      <c r="J83" s="57"/>
      <c r="K83" s="57"/>
      <c r="L83" s="57"/>
    </row>
    <row r="84" spans="1:12" ht="14.4" x14ac:dyDescent="0.3">
      <c r="A84" s="23"/>
      <c r="B84" s="15"/>
      <c r="C84" s="11"/>
      <c r="D84" s="7" t="s">
        <v>22</v>
      </c>
      <c r="E84" s="42" t="s">
        <v>81</v>
      </c>
      <c r="F84" s="43">
        <v>200</v>
      </c>
      <c r="G84" s="43">
        <v>1.52</v>
      </c>
      <c r="H84" s="43">
        <v>1.35</v>
      </c>
      <c r="I84" s="43">
        <v>15.9</v>
      </c>
      <c r="J84" s="43">
        <v>81</v>
      </c>
      <c r="K84" s="44">
        <v>378</v>
      </c>
      <c r="L84" s="43">
        <v>8.8000000000000007</v>
      </c>
    </row>
    <row r="85" spans="1:12" ht="14.4" x14ac:dyDescent="0.3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3.95</v>
      </c>
      <c r="H85" s="43">
        <v>0.49999999999999994</v>
      </c>
      <c r="I85" s="43">
        <v>23.099999999999998</v>
      </c>
      <c r="J85" s="43">
        <v>116.89999999999999</v>
      </c>
      <c r="K85" s="44" t="s">
        <v>48</v>
      </c>
      <c r="L85" s="43">
        <v>6.4</v>
      </c>
    </row>
    <row r="86" spans="1:12" ht="14.4" x14ac:dyDescent="0.3">
      <c r="A86" s="23"/>
      <c r="B86" s="15"/>
      <c r="C86" s="11"/>
      <c r="D86" s="7" t="s">
        <v>24</v>
      </c>
      <c r="E86" s="42" t="s">
        <v>65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>
        <v>20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32">SUM(G82:G88)</f>
        <v>18.717142857142854</v>
      </c>
      <c r="H89" s="19">
        <f t="shared" ref="H89" si="33">SUM(H82:H88)</f>
        <v>19.03142857142857</v>
      </c>
      <c r="I89" s="19">
        <f t="shared" ref="I89" si="34">SUM(I82:I88)</f>
        <v>97.128571428571419</v>
      </c>
      <c r="J89" s="19">
        <f t="shared" ref="J89:L89" si="35">SUM(J82:J88)</f>
        <v>679.61428571428564</v>
      </c>
      <c r="K89" s="25"/>
      <c r="L89" s="19">
        <f t="shared" si="35"/>
        <v>91.76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1.0218</v>
      </c>
      <c r="H90" s="43">
        <v>0.83339999999999992</v>
      </c>
      <c r="I90" s="43">
        <v>9.0066000000000006</v>
      </c>
      <c r="J90" s="43">
        <v>51.18</v>
      </c>
      <c r="K90" s="44">
        <v>63</v>
      </c>
      <c r="L90" s="43">
        <v>6.2</v>
      </c>
    </row>
    <row r="91" spans="1:12" ht="14.4" x14ac:dyDescent="0.3">
      <c r="A91" s="23"/>
      <c r="B91" s="15"/>
      <c r="C91" s="11"/>
      <c r="D91" s="7" t="s">
        <v>27</v>
      </c>
      <c r="E91" s="42" t="s">
        <v>83</v>
      </c>
      <c r="F91" s="43">
        <v>200</v>
      </c>
      <c r="G91" s="43">
        <v>1.4419999999999999</v>
      </c>
      <c r="H91" s="43">
        <v>3.9359999999999999</v>
      </c>
      <c r="I91" s="43">
        <v>8.7459999999999987</v>
      </c>
      <c r="J91" s="43">
        <v>82.999999999999986</v>
      </c>
      <c r="K91" s="44">
        <v>82</v>
      </c>
      <c r="L91" s="43">
        <v>10.36</v>
      </c>
    </row>
    <row r="92" spans="1:12" ht="14.4" x14ac:dyDescent="0.3">
      <c r="A92" s="23"/>
      <c r="B92" s="15"/>
      <c r="C92" s="11"/>
      <c r="D92" s="7" t="s">
        <v>28</v>
      </c>
      <c r="E92" s="42" t="s">
        <v>43</v>
      </c>
      <c r="F92" s="43">
        <v>150</v>
      </c>
      <c r="G92" s="43">
        <v>5.6594999999999995</v>
      </c>
      <c r="H92" s="43">
        <v>0.66900000000000004</v>
      </c>
      <c r="I92" s="43">
        <v>31.923000000000002</v>
      </c>
      <c r="J92" s="43">
        <v>156.30000000000001</v>
      </c>
      <c r="K92" s="44">
        <v>202</v>
      </c>
      <c r="L92" s="43">
        <v>12.93</v>
      </c>
    </row>
    <row r="93" spans="1:12" ht="14.4" x14ac:dyDescent="0.3">
      <c r="A93" s="23"/>
      <c r="B93" s="15"/>
      <c r="C93" s="11"/>
      <c r="D93" s="7" t="s">
        <v>29</v>
      </c>
      <c r="E93" s="42" t="s">
        <v>84</v>
      </c>
      <c r="F93" s="43">
        <v>90</v>
      </c>
      <c r="G93" s="43">
        <v>14.435999999999998</v>
      </c>
      <c r="H93" s="43">
        <v>15.084</v>
      </c>
      <c r="I93" s="43">
        <v>14.651999999999999</v>
      </c>
      <c r="J93" s="43">
        <v>257.39999999999992</v>
      </c>
      <c r="K93" s="44">
        <v>294</v>
      </c>
      <c r="L93" s="43">
        <v>40.869999999999997</v>
      </c>
    </row>
    <row r="94" spans="1:12" ht="14.4" x14ac:dyDescent="0.3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1</v>
      </c>
      <c r="H94" s="43">
        <v>0</v>
      </c>
      <c r="I94" s="43">
        <v>20.200000000000003</v>
      </c>
      <c r="J94" s="43">
        <v>84.800000000000011</v>
      </c>
      <c r="K94" s="44">
        <v>389</v>
      </c>
      <c r="L94" s="43">
        <v>17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3.16</v>
      </c>
      <c r="H95" s="43">
        <v>0.39999999999999997</v>
      </c>
      <c r="I95" s="43">
        <v>18.48</v>
      </c>
      <c r="J95" s="43">
        <v>93.52</v>
      </c>
      <c r="K95" s="44" t="s">
        <v>48</v>
      </c>
      <c r="L95" s="43">
        <v>4.4000000000000004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36">SUM(G90:G98)</f>
        <v>26.7193</v>
      </c>
      <c r="H99" s="19">
        <f t="shared" ref="H99" si="37">SUM(H90:H98)</f>
        <v>20.922399999999996</v>
      </c>
      <c r="I99" s="19">
        <f t="shared" ref="I99" si="38">SUM(I90:I98)</f>
        <v>103.00760000000001</v>
      </c>
      <c r="J99" s="19">
        <f t="shared" ref="J99:L99" si="39">SUM(J90:J98)</f>
        <v>726.19999999999982</v>
      </c>
      <c r="K99" s="25"/>
      <c r="L99" s="19">
        <f t="shared" si="39"/>
        <v>91.76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1260</v>
      </c>
      <c r="G100" s="32">
        <f t="shared" ref="G100" si="40">G89+G99</f>
        <v>45.43644285714285</v>
      </c>
      <c r="H100" s="32">
        <f t="shared" ref="H100" si="41">H89+H99</f>
        <v>39.953828571428566</v>
      </c>
      <c r="I100" s="32">
        <f t="shared" ref="I100" si="42">I89+I99</f>
        <v>200.13617142857143</v>
      </c>
      <c r="J100" s="32">
        <f t="shared" ref="J100:L100" si="43">J89+J99</f>
        <v>1405.8142857142855</v>
      </c>
      <c r="K100" s="32"/>
      <c r="L100" s="32">
        <f t="shared" si="43"/>
        <v>183.52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2" t="s">
        <v>86</v>
      </c>
      <c r="F101" s="43">
        <v>150</v>
      </c>
      <c r="G101" s="43">
        <v>4.2857142857142856</v>
      </c>
      <c r="H101" s="43">
        <v>5.6071428571428568</v>
      </c>
      <c r="I101" s="43">
        <v>30.678571428571427</v>
      </c>
      <c r="J101" s="43">
        <v>209.99999999999997</v>
      </c>
      <c r="K101" s="44">
        <v>174</v>
      </c>
      <c r="L101" s="43">
        <v>16.41</v>
      </c>
    </row>
    <row r="102" spans="1:12" ht="14.4" x14ac:dyDescent="0.3">
      <c r="A102" s="23"/>
      <c r="B102" s="15"/>
      <c r="C102" s="11"/>
      <c r="D102" s="6"/>
      <c r="E102" s="42" t="s">
        <v>87</v>
      </c>
      <c r="F102" s="43">
        <v>60</v>
      </c>
      <c r="G102" s="43">
        <v>10.464</v>
      </c>
      <c r="H102" s="43">
        <v>6.4559999999999995</v>
      </c>
      <c r="I102" s="43">
        <v>9.7680000000000007</v>
      </c>
      <c r="J102" s="43">
        <v>171.6</v>
      </c>
      <c r="K102" s="44">
        <v>294</v>
      </c>
      <c r="L102" s="43">
        <v>35.24</v>
      </c>
    </row>
    <row r="103" spans="1:12" ht="14.4" x14ac:dyDescent="0.3">
      <c r="A103" s="23"/>
      <c r="B103" s="15"/>
      <c r="C103" s="11"/>
      <c r="D103" s="7" t="s">
        <v>22</v>
      </c>
      <c r="E103" s="42" t="s">
        <v>74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>
        <v>3.05</v>
      </c>
    </row>
    <row r="104" spans="1:12" ht="14.4" x14ac:dyDescent="0.3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3.16</v>
      </c>
      <c r="H104" s="43">
        <v>0.39999999999999997</v>
      </c>
      <c r="I104" s="43">
        <v>18.48</v>
      </c>
      <c r="J104" s="43">
        <v>93.52</v>
      </c>
      <c r="K104" s="44" t="s">
        <v>48</v>
      </c>
      <c r="L104" s="43">
        <v>5.13</v>
      </c>
    </row>
    <row r="105" spans="1:12" ht="15" thickBot="1" x14ac:dyDescent="0.35">
      <c r="A105" s="23"/>
      <c r="B105" s="15"/>
      <c r="C105" s="11"/>
      <c r="D105" s="7" t="s">
        <v>24</v>
      </c>
      <c r="E105" s="42" t="s">
        <v>65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>
        <v>20</v>
      </c>
    </row>
    <row r="106" spans="1:12" ht="14.4" x14ac:dyDescent="0.3">
      <c r="A106" s="23"/>
      <c r="B106" s="15"/>
      <c r="C106" s="11"/>
      <c r="D106" s="6"/>
      <c r="E106" s="39" t="s">
        <v>54</v>
      </c>
      <c r="F106" s="40">
        <v>40</v>
      </c>
      <c r="G106" s="40">
        <v>2.36</v>
      </c>
      <c r="H106" s="40">
        <v>7.49</v>
      </c>
      <c r="I106" s="40">
        <v>14.89</v>
      </c>
      <c r="J106" s="40">
        <v>106</v>
      </c>
      <c r="K106" s="41">
        <v>1</v>
      </c>
      <c r="L106" s="40">
        <v>11.93</v>
      </c>
    </row>
    <row r="107" spans="1:12" ht="14.4" x14ac:dyDescent="0.3">
      <c r="A107" s="23"/>
      <c r="B107" s="15"/>
      <c r="C107" s="11"/>
      <c r="D107" s="6"/>
      <c r="E107" s="57"/>
      <c r="F107" s="57"/>
      <c r="G107" s="57"/>
      <c r="H107" s="57"/>
      <c r="I107" s="57"/>
      <c r="J107" s="57"/>
      <c r="K107" s="57"/>
      <c r="L107" s="57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SUM(F101:F106)</f>
        <v>590</v>
      </c>
      <c r="G108" s="19">
        <f>SUM(G101:G106)</f>
        <v>20.739714285714285</v>
      </c>
      <c r="H108" s="19">
        <f>SUM(H101:H106)</f>
        <v>20.373142857142859</v>
      </c>
      <c r="I108" s="19">
        <f>SUM(I101:I106)</f>
        <v>98.616571428571433</v>
      </c>
      <c r="J108" s="19">
        <f>SUM(J101:J106)</f>
        <v>688.12</v>
      </c>
      <c r="K108" s="25"/>
      <c r="L108" s="19">
        <f>SUM(L101:L106)</f>
        <v>91.760000000000019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>
        <v>60</v>
      </c>
      <c r="G109" s="43">
        <v>0.6552</v>
      </c>
      <c r="H109" s="43">
        <v>3.6252</v>
      </c>
      <c r="I109" s="43">
        <v>2.2662</v>
      </c>
      <c r="J109" s="43">
        <v>44.339999999999996</v>
      </c>
      <c r="K109" s="44">
        <v>29</v>
      </c>
      <c r="L109" s="43">
        <v>7.3</v>
      </c>
    </row>
    <row r="110" spans="1:12" ht="14.4" x14ac:dyDescent="0.3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2.31</v>
      </c>
      <c r="H110" s="43">
        <v>4</v>
      </c>
      <c r="I110" s="43">
        <v>10.42</v>
      </c>
      <c r="J110" s="43">
        <v>65.199999999999989</v>
      </c>
      <c r="K110" s="44" t="s">
        <v>90</v>
      </c>
      <c r="L110" s="43">
        <v>5.69</v>
      </c>
    </row>
    <row r="111" spans="1:12" ht="14.4" x14ac:dyDescent="0.3">
      <c r="A111" s="23"/>
      <c r="B111" s="15"/>
      <c r="C111" s="11"/>
      <c r="D111" s="7" t="s">
        <v>28</v>
      </c>
      <c r="E111" s="42" t="s">
        <v>72</v>
      </c>
      <c r="F111" s="43">
        <v>150</v>
      </c>
      <c r="G111" s="43">
        <v>3.1349999999999998</v>
      </c>
      <c r="H111" s="43">
        <v>4.5749999999999993</v>
      </c>
      <c r="I111" s="43">
        <v>21.104999999999997</v>
      </c>
      <c r="J111" s="43">
        <v>149.99999999999997</v>
      </c>
      <c r="K111" s="44">
        <v>145</v>
      </c>
      <c r="L111" s="43">
        <v>21.7</v>
      </c>
    </row>
    <row r="112" spans="1:12" ht="14.4" x14ac:dyDescent="0.3">
      <c r="A112" s="23"/>
      <c r="B112" s="15"/>
      <c r="C112" s="11"/>
      <c r="D112" s="7" t="s">
        <v>29</v>
      </c>
      <c r="E112" s="42" t="s">
        <v>89</v>
      </c>
      <c r="F112" s="43">
        <v>90</v>
      </c>
      <c r="G112" s="43">
        <v>14.422499999999999</v>
      </c>
      <c r="H112" s="43">
        <v>13.792499999999999</v>
      </c>
      <c r="I112" s="43">
        <v>5.692499999999999</v>
      </c>
      <c r="J112" s="43">
        <v>283.5</v>
      </c>
      <c r="K112" s="44" t="s">
        <v>71</v>
      </c>
      <c r="L112" s="43">
        <v>39.270000000000003</v>
      </c>
    </row>
    <row r="113" spans="1:12" ht="14.4" x14ac:dyDescent="0.3">
      <c r="A113" s="23"/>
      <c r="B113" s="15"/>
      <c r="C113" s="11"/>
      <c r="D113" s="7" t="s">
        <v>30</v>
      </c>
      <c r="E113" s="42" t="s">
        <v>85</v>
      </c>
      <c r="F113" s="43">
        <v>200</v>
      </c>
      <c r="G113" s="43">
        <v>1</v>
      </c>
      <c r="H113" s="43">
        <v>0</v>
      </c>
      <c r="I113" s="43">
        <v>20.200000000000003</v>
      </c>
      <c r="J113" s="43">
        <v>84.800000000000011</v>
      </c>
      <c r="K113" s="44">
        <v>389</v>
      </c>
      <c r="L113" s="43">
        <v>15.3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3.16</v>
      </c>
      <c r="H114" s="43">
        <v>0.39999999999999997</v>
      </c>
      <c r="I114" s="43">
        <v>18.48</v>
      </c>
      <c r="J114" s="43">
        <v>93.52</v>
      </c>
      <c r="K114" s="44" t="s">
        <v>48</v>
      </c>
      <c r="L114" s="43">
        <v>2.5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44">SUM(G109:G117)</f>
        <v>24.682700000000001</v>
      </c>
      <c r="H118" s="19">
        <f t="shared" si="44"/>
        <v>26.392699999999998</v>
      </c>
      <c r="I118" s="19">
        <f t="shared" si="44"/>
        <v>78.163700000000006</v>
      </c>
      <c r="J118" s="19">
        <f t="shared" si="44"/>
        <v>721.3599999999999</v>
      </c>
      <c r="K118" s="25"/>
      <c r="L118" s="19">
        <f t="shared" ref="L118" si="45">SUM(L109:L117)</f>
        <v>91.76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1330</v>
      </c>
      <c r="G119" s="32">
        <f t="shared" ref="G119" si="46">G108+G118</f>
        <v>45.422414285714282</v>
      </c>
      <c r="H119" s="32">
        <f t="shared" ref="H119" si="47">H108+H118</f>
        <v>46.765842857142857</v>
      </c>
      <c r="I119" s="32">
        <f t="shared" ref="I119" si="48">I108+I118</f>
        <v>176.78027142857144</v>
      </c>
      <c r="J119" s="32">
        <f t="shared" ref="J119:L119" si="49">J108+J118</f>
        <v>1409.48</v>
      </c>
      <c r="K119" s="32"/>
      <c r="L119" s="32">
        <f t="shared" si="49"/>
        <v>183.52000000000004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43</v>
      </c>
      <c r="F120" s="43">
        <v>150</v>
      </c>
      <c r="G120" s="43">
        <v>5.6594999999999995</v>
      </c>
      <c r="H120" s="43">
        <v>0.66900000000000004</v>
      </c>
      <c r="I120" s="43">
        <v>31.923000000000002</v>
      </c>
      <c r="J120" s="43">
        <v>136.80000000000001</v>
      </c>
      <c r="K120" s="44">
        <v>202</v>
      </c>
      <c r="L120" s="43">
        <v>12.93</v>
      </c>
    </row>
    <row r="121" spans="1:12" ht="14.4" x14ac:dyDescent="0.3">
      <c r="A121" s="14"/>
      <c r="B121" s="15"/>
      <c r="C121" s="11"/>
      <c r="D121" s="6"/>
      <c r="E121" s="42" t="s">
        <v>91</v>
      </c>
      <c r="F121" s="43">
        <v>60</v>
      </c>
      <c r="G121" s="43">
        <v>5.5049999999999999</v>
      </c>
      <c r="H121" s="43">
        <v>4.8449999999999998</v>
      </c>
      <c r="I121" s="43">
        <v>3.7949999999999995</v>
      </c>
      <c r="J121" s="43">
        <v>172.5</v>
      </c>
      <c r="K121" s="44">
        <v>301</v>
      </c>
      <c r="L121" s="43">
        <v>31.39</v>
      </c>
    </row>
    <row r="122" spans="1:12" ht="14.4" x14ac:dyDescent="0.3">
      <c r="A122" s="14"/>
      <c r="B122" s="15"/>
      <c r="C122" s="11"/>
      <c r="D122" s="7" t="s">
        <v>22</v>
      </c>
      <c r="E122" s="42" t="s">
        <v>85</v>
      </c>
      <c r="F122" s="43">
        <v>200</v>
      </c>
      <c r="G122" s="43">
        <v>1</v>
      </c>
      <c r="H122" s="43">
        <v>0</v>
      </c>
      <c r="I122" s="43">
        <v>20.200000000000003</v>
      </c>
      <c r="J122" s="43">
        <v>84.8</v>
      </c>
      <c r="K122" s="44">
        <v>389</v>
      </c>
      <c r="L122" s="43">
        <v>17</v>
      </c>
    </row>
    <row r="123" spans="1:12" ht="15" thickBot="1" x14ac:dyDescent="0.35">
      <c r="A123" s="14"/>
      <c r="B123" s="15"/>
      <c r="C123" s="11"/>
      <c r="D123" s="7" t="s">
        <v>23</v>
      </c>
      <c r="E123" s="42" t="s">
        <v>46</v>
      </c>
      <c r="F123" s="43">
        <v>50</v>
      </c>
      <c r="G123" s="43">
        <v>3.95</v>
      </c>
      <c r="H123" s="43">
        <v>0.49999999999999994</v>
      </c>
      <c r="I123" s="43">
        <v>23.099999999999998</v>
      </c>
      <c r="J123" s="43">
        <v>116.89999999999999</v>
      </c>
      <c r="K123" s="44" t="s">
        <v>48</v>
      </c>
      <c r="L123" s="43">
        <v>6.4</v>
      </c>
    </row>
    <row r="124" spans="1:12" ht="14.4" x14ac:dyDescent="0.3">
      <c r="A124" s="14"/>
      <c r="B124" s="15"/>
      <c r="C124" s="11"/>
      <c r="D124" s="7" t="s">
        <v>24</v>
      </c>
      <c r="E124" s="39" t="s">
        <v>42</v>
      </c>
      <c r="F124" s="40">
        <v>40</v>
      </c>
      <c r="G124" s="40">
        <v>0.27999999999999997</v>
      </c>
      <c r="H124" s="40">
        <v>0.04</v>
      </c>
      <c r="I124" s="40">
        <v>0.7599999999999999</v>
      </c>
      <c r="J124" s="40">
        <v>4.8</v>
      </c>
      <c r="K124" s="41">
        <v>71</v>
      </c>
      <c r="L124" s="40">
        <v>6.8</v>
      </c>
    </row>
    <row r="125" spans="1:12" ht="14.4" x14ac:dyDescent="0.3">
      <c r="A125" s="14"/>
      <c r="B125" s="15"/>
      <c r="C125" s="11"/>
      <c r="D125" s="64"/>
      <c r="E125" s="57"/>
      <c r="F125" s="57"/>
      <c r="G125" s="57"/>
      <c r="H125" s="57"/>
      <c r="I125" s="57"/>
      <c r="J125" s="57"/>
      <c r="K125" s="57"/>
      <c r="L125" s="57"/>
    </row>
    <row r="126" spans="1:12" ht="14.4" x14ac:dyDescent="0.3">
      <c r="A126" s="14"/>
      <c r="B126" s="15"/>
      <c r="C126" s="11"/>
      <c r="D126" s="6"/>
      <c r="E126" s="42" t="s">
        <v>49</v>
      </c>
      <c r="F126" s="43"/>
      <c r="G126" s="43"/>
      <c r="H126" s="43"/>
      <c r="I126" s="43"/>
      <c r="J126" s="43"/>
      <c r="K126" s="44"/>
      <c r="L126" s="43">
        <v>17.239999999999998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16.394500000000001</v>
      </c>
      <c r="H127" s="19">
        <f>SUM(H120:H126)</f>
        <v>6.0539999999999994</v>
      </c>
      <c r="I127" s="19">
        <f>SUM(I120:I126)</f>
        <v>79.778000000000006</v>
      </c>
      <c r="J127" s="19">
        <f>SUM(J120:J126)</f>
        <v>515.79999999999995</v>
      </c>
      <c r="K127" s="25"/>
      <c r="L127" s="19">
        <f>SUM(L120:L126)</f>
        <v>91.759999999999991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60</v>
      </c>
      <c r="G128" s="43">
        <v>6.3239999999999998</v>
      </c>
      <c r="H128" s="43">
        <v>16.631999999999998</v>
      </c>
      <c r="I128" s="43">
        <v>17.795999999999999</v>
      </c>
      <c r="J128" s="43">
        <v>150</v>
      </c>
      <c r="K128" s="44">
        <v>3</v>
      </c>
      <c r="L128" s="43">
        <v>17.59</v>
      </c>
    </row>
    <row r="129" spans="1:12" ht="14.4" x14ac:dyDescent="0.3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1.4119999999999999</v>
      </c>
      <c r="H129" s="43">
        <v>4.3600000000000003</v>
      </c>
      <c r="I129" s="43">
        <v>6.3220000000000001</v>
      </c>
      <c r="J129" s="43">
        <v>45.8</v>
      </c>
      <c r="K129" s="44">
        <v>88</v>
      </c>
      <c r="L129" s="43">
        <v>8.44</v>
      </c>
    </row>
    <row r="130" spans="1:12" ht="14.4" x14ac:dyDescent="0.3">
      <c r="A130" s="14"/>
      <c r="B130" s="15"/>
      <c r="C130" s="11"/>
      <c r="D130" s="7" t="s">
        <v>28</v>
      </c>
      <c r="E130" s="42" t="s">
        <v>43</v>
      </c>
      <c r="F130" s="43">
        <v>150</v>
      </c>
      <c r="G130" s="43">
        <v>5.6594999999999995</v>
      </c>
      <c r="H130" s="43">
        <v>0.66900000000000004</v>
      </c>
      <c r="I130" s="43">
        <v>31.923000000000002</v>
      </c>
      <c r="J130" s="43">
        <v>136.80000000000001</v>
      </c>
      <c r="K130" s="44">
        <v>202</v>
      </c>
      <c r="L130" s="43">
        <v>12.93</v>
      </c>
    </row>
    <row r="131" spans="1:12" ht="14.4" x14ac:dyDescent="0.3">
      <c r="A131" s="14"/>
      <c r="B131" s="15"/>
      <c r="C131" s="11"/>
      <c r="D131" s="7" t="s">
        <v>29</v>
      </c>
      <c r="E131" s="42" t="s">
        <v>91</v>
      </c>
      <c r="F131" s="43">
        <v>90</v>
      </c>
      <c r="G131" s="43">
        <v>8.2575000000000003</v>
      </c>
      <c r="H131" s="43">
        <v>7.2675000000000001</v>
      </c>
      <c r="I131" s="43">
        <v>5.6924999999999999</v>
      </c>
      <c r="J131" s="43">
        <v>258.75</v>
      </c>
      <c r="K131" s="44">
        <v>301</v>
      </c>
      <c r="L131" s="43">
        <v>40.57</v>
      </c>
    </row>
    <row r="132" spans="1:12" ht="14.4" x14ac:dyDescent="0.3">
      <c r="A132" s="14"/>
      <c r="B132" s="15"/>
      <c r="C132" s="11"/>
      <c r="D132" s="7" t="s">
        <v>30</v>
      </c>
      <c r="E132" s="42" t="s">
        <v>62</v>
      </c>
      <c r="F132" s="43">
        <v>180</v>
      </c>
      <c r="G132" s="43">
        <v>0.5958</v>
      </c>
      <c r="H132" s="43">
        <v>8.1000000000000003E-2</v>
      </c>
      <c r="I132" s="43">
        <v>28.8126</v>
      </c>
      <c r="J132" s="43">
        <v>90.720000000000013</v>
      </c>
      <c r="K132" s="44">
        <v>349</v>
      </c>
      <c r="L132" s="43">
        <v>7.1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3.16</v>
      </c>
      <c r="H133" s="43">
        <v>0.39999999999999997</v>
      </c>
      <c r="I133" s="43">
        <v>18.48</v>
      </c>
      <c r="J133" s="43">
        <v>93.52</v>
      </c>
      <c r="K133" s="44" t="s">
        <v>48</v>
      </c>
      <c r="L133" s="43">
        <v>5.13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50">SUM(G128:G136)</f>
        <v>25.408799999999999</v>
      </c>
      <c r="H137" s="19">
        <f t="shared" si="50"/>
        <v>29.409499999999998</v>
      </c>
      <c r="I137" s="19">
        <f t="shared" si="50"/>
        <v>109.0261</v>
      </c>
      <c r="J137" s="19">
        <f t="shared" si="50"/>
        <v>775.59</v>
      </c>
      <c r="K137" s="25"/>
      <c r="L137" s="19">
        <f t="shared" ref="L137" si="51">SUM(L128:L136)</f>
        <v>91.759999999999991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 t="shared" ref="G138" si="52">G127+G137</f>
        <v>41.8033</v>
      </c>
      <c r="H138" s="32">
        <f t="shared" ref="H138" si="53">H127+H137</f>
        <v>35.463499999999996</v>
      </c>
      <c r="I138" s="32">
        <f t="shared" ref="I138" si="54">I127+I137</f>
        <v>188.80410000000001</v>
      </c>
      <c r="J138" s="32">
        <f t="shared" ref="J138:L138" si="55">J127+J137</f>
        <v>1291.3899999999999</v>
      </c>
      <c r="K138" s="32"/>
      <c r="L138" s="32">
        <f t="shared" si="55"/>
        <v>183.51999999999998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95</v>
      </c>
      <c r="F139" s="43">
        <v>150</v>
      </c>
      <c r="G139" s="43">
        <v>4.3428571428571425</v>
      </c>
      <c r="H139" s="43">
        <v>7.9857142857142849</v>
      </c>
      <c r="I139" s="43">
        <v>23.914285714285711</v>
      </c>
      <c r="J139" s="43">
        <v>185.71428571428569</v>
      </c>
      <c r="K139" s="44">
        <v>175</v>
      </c>
      <c r="L139" s="43">
        <v>19.059999999999999</v>
      </c>
    </row>
    <row r="140" spans="1:12" ht="14.4" x14ac:dyDescent="0.3">
      <c r="A140" s="23"/>
      <c r="B140" s="15"/>
      <c r="C140" s="11"/>
      <c r="D140" s="6"/>
      <c r="E140" s="42" t="s">
        <v>44</v>
      </c>
      <c r="F140" s="43">
        <v>60</v>
      </c>
      <c r="G140" s="43">
        <v>5.46</v>
      </c>
      <c r="H140" s="43">
        <v>5.0999999999999996</v>
      </c>
      <c r="I140" s="43">
        <v>6.9974999999999996</v>
      </c>
      <c r="J140" s="43">
        <v>96.06</v>
      </c>
      <c r="K140" s="44">
        <v>173</v>
      </c>
      <c r="L140" s="43">
        <v>39.68</v>
      </c>
    </row>
    <row r="141" spans="1:12" ht="14.4" x14ac:dyDescent="0.3">
      <c r="A141" s="23"/>
      <c r="B141" s="15"/>
      <c r="C141" s="11"/>
      <c r="D141" s="7" t="s">
        <v>22</v>
      </c>
      <c r="E141" s="42" t="s">
        <v>96</v>
      </c>
      <c r="F141" s="43">
        <v>200</v>
      </c>
      <c r="G141" s="43">
        <v>3.1659999999999999</v>
      </c>
      <c r="H141" s="43">
        <v>2.6779999999999999</v>
      </c>
      <c r="I141" s="43">
        <v>15.945999999999998</v>
      </c>
      <c r="J141" s="43">
        <v>100.59999999999998</v>
      </c>
      <c r="K141" s="44">
        <v>378</v>
      </c>
      <c r="L141" s="43">
        <v>16.899999999999999</v>
      </c>
    </row>
    <row r="142" spans="1:12" ht="15.75" customHeight="1" thickBot="1" x14ac:dyDescent="0.35">
      <c r="A142" s="23"/>
      <c r="B142" s="15"/>
      <c r="C142" s="11"/>
      <c r="D142" s="7" t="s">
        <v>23</v>
      </c>
      <c r="E142" s="42" t="s">
        <v>46</v>
      </c>
      <c r="F142" s="43">
        <v>50</v>
      </c>
      <c r="G142" s="43">
        <v>3.95</v>
      </c>
      <c r="H142" s="43">
        <v>0.49999999999999994</v>
      </c>
      <c r="I142" s="43">
        <v>23.099999999999998</v>
      </c>
      <c r="J142" s="43">
        <v>116.89999999999999</v>
      </c>
      <c r="K142" s="44" t="s">
        <v>48</v>
      </c>
      <c r="L142" s="43">
        <v>6.4</v>
      </c>
    </row>
    <row r="143" spans="1:12" ht="14.4" x14ac:dyDescent="0.3">
      <c r="A143" s="23"/>
      <c r="B143" s="15"/>
      <c r="C143" s="11"/>
      <c r="D143" s="7" t="s">
        <v>24</v>
      </c>
      <c r="E143" s="39" t="s">
        <v>94</v>
      </c>
      <c r="F143" s="40">
        <v>40</v>
      </c>
      <c r="G143" s="40">
        <v>2.1090909090909089</v>
      </c>
      <c r="H143" s="40">
        <v>2.8145454545454545</v>
      </c>
      <c r="I143" s="40">
        <v>20.239999999999998</v>
      </c>
      <c r="J143" s="40">
        <v>113.45454545454545</v>
      </c>
      <c r="K143" s="41">
        <v>2</v>
      </c>
      <c r="L143" s="40">
        <v>9.7200000000000006</v>
      </c>
    </row>
    <row r="144" spans="1:12" ht="14.4" x14ac:dyDescent="0.3">
      <c r="A144" s="23"/>
      <c r="B144" s="15"/>
      <c r="C144" s="11"/>
      <c r="D144" s="6"/>
      <c r="E144" s="57"/>
      <c r="F144" s="57"/>
      <c r="G144" s="57"/>
      <c r="H144" s="57"/>
      <c r="I144" s="57"/>
      <c r="J144" s="57"/>
      <c r="K144" s="57"/>
      <c r="L144" s="57"/>
    </row>
    <row r="145" spans="1:12" ht="14.4" x14ac:dyDescent="0.3">
      <c r="A145" s="23"/>
      <c r="B145" s="15"/>
      <c r="C145" s="11"/>
      <c r="D145" s="6"/>
      <c r="E145" s="62"/>
      <c r="F145" s="63"/>
      <c r="G145" s="63"/>
      <c r="H145" s="63"/>
      <c r="I145" s="63"/>
      <c r="J145" s="63"/>
      <c r="K145" s="63"/>
      <c r="L145" s="6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19.027948051948051</v>
      </c>
      <c r="H146" s="19">
        <f>SUM(H139:H145)</f>
        <v>19.078259740259739</v>
      </c>
      <c r="I146" s="19">
        <f>SUM(I139:I145)</f>
        <v>90.1977857142857</v>
      </c>
      <c r="J146" s="19">
        <f>SUM(J139:J145)</f>
        <v>612.72883116883111</v>
      </c>
      <c r="K146" s="25"/>
      <c r="L146" s="19">
        <f>SUM(L139:L145)</f>
        <v>91.759999999999991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0.98819999999999997</v>
      </c>
      <c r="H147" s="43">
        <v>2.4731999999999998</v>
      </c>
      <c r="I147" s="43">
        <v>4.3763999999999994</v>
      </c>
      <c r="J147" s="43">
        <v>43.739999999999995</v>
      </c>
      <c r="K147" s="44">
        <v>53</v>
      </c>
      <c r="L147" s="43">
        <v>7.5</v>
      </c>
    </row>
    <row r="148" spans="1:12" ht="14.4" x14ac:dyDescent="0.3">
      <c r="A148" s="23"/>
      <c r="B148" s="15"/>
      <c r="C148" s="11"/>
      <c r="D148" s="7" t="s">
        <v>27</v>
      </c>
      <c r="E148" s="42" t="s">
        <v>98</v>
      </c>
      <c r="F148" s="43">
        <v>200</v>
      </c>
      <c r="G148" s="43">
        <v>2.17</v>
      </c>
      <c r="H148" s="43">
        <v>4.05</v>
      </c>
      <c r="I148" s="43">
        <v>11.644</v>
      </c>
      <c r="J148" s="43">
        <v>84.8</v>
      </c>
      <c r="K148" s="44">
        <v>94</v>
      </c>
      <c r="L148" s="43">
        <v>4.43</v>
      </c>
    </row>
    <row r="149" spans="1:12" ht="14.4" x14ac:dyDescent="0.3">
      <c r="A149" s="23"/>
      <c r="B149" s="15"/>
      <c r="C149" s="11"/>
      <c r="D149" s="7" t="s">
        <v>28</v>
      </c>
      <c r="E149" s="42" t="s">
        <v>95</v>
      </c>
      <c r="F149" s="43">
        <v>150</v>
      </c>
      <c r="G149" s="43">
        <v>4.3428571428571425</v>
      </c>
      <c r="H149" s="43">
        <v>7.9857142857142849</v>
      </c>
      <c r="I149" s="43">
        <v>23.914285714285711</v>
      </c>
      <c r="J149" s="43">
        <v>185.71428571428569</v>
      </c>
      <c r="K149" s="44">
        <v>175</v>
      </c>
      <c r="L149" s="43">
        <v>17.059999999999999</v>
      </c>
    </row>
    <row r="150" spans="1:12" ht="14.4" x14ac:dyDescent="0.3">
      <c r="A150" s="23"/>
      <c r="B150" s="15"/>
      <c r="C150" s="11"/>
      <c r="D150" s="7" t="s">
        <v>29</v>
      </c>
      <c r="E150" s="42" t="s">
        <v>44</v>
      </c>
      <c r="F150" s="43">
        <v>90</v>
      </c>
      <c r="G150" s="43">
        <v>8.19</v>
      </c>
      <c r="H150" s="43">
        <v>7.6499999999999986</v>
      </c>
      <c r="I150" s="43">
        <v>10.496249999999998</v>
      </c>
      <c r="J150" s="43">
        <v>144.08999999999997</v>
      </c>
      <c r="K150" s="44">
        <v>173</v>
      </c>
      <c r="L150" s="43">
        <v>45.05</v>
      </c>
    </row>
    <row r="151" spans="1:12" ht="14.4" x14ac:dyDescent="0.3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0.77999999999999992</v>
      </c>
      <c r="H151" s="43">
        <v>4.5999999999999999E-2</v>
      </c>
      <c r="I151" s="43">
        <v>27.63</v>
      </c>
      <c r="J151" s="43">
        <v>114.8</v>
      </c>
      <c r="K151" s="44">
        <v>348</v>
      </c>
      <c r="L151" s="43">
        <v>15.22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3.16</v>
      </c>
      <c r="H152" s="43">
        <v>0.39999999999999997</v>
      </c>
      <c r="I152" s="43">
        <v>18.48</v>
      </c>
      <c r="J152" s="43">
        <v>93.52</v>
      </c>
      <c r="K152" s="44" t="s">
        <v>48</v>
      </c>
      <c r="L152" s="43">
        <v>2.5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56">SUM(G147:G155)</f>
        <v>19.631057142857141</v>
      </c>
      <c r="H156" s="19">
        <f t="shared" si="56"/>
        <v>22.60491428571428</v>
      </c>
      <c r="I156" s="19">
        <f t="shared" si="56"/>
        <v>96.540935714285709</v>
      </c>
      <c r="J156" s="19">
        <f t="shared" si="56"/>
        <v>666.6642857142856</v>
      </c>
      <c r="K156" s="25"/>
      <c r="L156" s="19">
        <f t="shared" ref="L156" si="57">SUM(L147:L155)</f>
        <v>91.759999999999991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1240</v>
      </c>
      <c r="G157" s="32">
        <f t="shared" ref="G157" si="58">G146+G156</f>
        <v>38.659005194805189</v>
      </c>
      <c r="H157" s="32">
        <f t="shared" ref="H157" si="59">H146+H156</f>
        <v>41.683174025974019</v>
      </c>
      <c r="I157" s="32">
        <f t="shared" ref="I157" si="60">I146+I156</f>
        <v>186.73872142857141</v>
      </c>
      <c r="J157" s="32">
        <f t="shared" ref="J157:L157" si="61">J146+J156</f>
        <v>1279.3931168831168</v>
      </c>
      <c r="K157" s="32"/>
      <c r="L157" s="32">
        <f t="shared" si="61"/>
        <v>183.51999999999998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100</v>
      </c>
      <c r="F158" s="43">
        <v>70</v>
      </c>
      <c r="G158" s="43">
        <v>12.162500000000001</v>
      </c>
      <c r="H158" s="43">
        <v>8.1112500000000001</v>
      </c>
      <c r="I158" s="43">
        <v>13.72</v>
      </c>
      <c r="J158" s="43">
        <v>148.75</v>
      </c>
      <c r="K158" s="44" t="s">
        <v>101</v>
      </c>
      <c r="L158" s="43">
        <v>35.51</v>
      </c>
    </row>
    <row r="159" spans="1:12" ht="14.4" x14ac:dyDescent="0.3">
      <c r="A159" s="23"/>
      <c r="B159" s="15"/>
      <c r="C159" s="11"/>
      <c r="D159" s="6"/>
      <c r="E159" s="42" t="s">
        <v>55</v>
      </c>
      <c r="F159" s="43">
        <v>150</v>
      </c>
      <c r="G159" s="43">
        <v>3.1</v>
      </c>
      <c r="H159" s="43">
        <v>9.1571428571428566</v>
      </c>
      <c r="I159" s="43">
        <v>23.699999999999996</v>
      </c>
      <c r="J159" s="43">
        <v>172.85714285714283</v>
      </c>
      <c r="K159" s="44">
        <v>128</v>
      </c>
      <c r="L159" s="43">
        <v>22.41</v>
      </c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0.13</v>
      </c>
      <c r="H160" s="43">
        <v>0.02</v>
      </c>
      <c r="I160" s="43">
        <v>15.200000000000001</v>
      </c>
      <c r="J160" s="43">
        <v>62.000000000000014</v>
      </c>
      <c r="K160" s="44">
        <v>377</v>
      </c>
      <c r="L160" s="43">
        <v>6.8</v>
      </c>
    </row>
    <row r="161" spans="1:12" ht="15" thickBot="1" x14ac:dyDescent="0.35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3.16</v>
      </c>
      <c r="H161" s="43">
        <v>0.39999999999999997</v>
      </c>
      <c r="I161" s="43">
        <v>18.48</v>
      </c>
      <c r="J161" s="43">
        <v>93.52</v>
      </c>
      <c r="K161" s="44" t="s">
        <v>48</v>
      </c>
      <c r="L161" s="43">
        <v>5.13</v>
      </c>
    </row>
    <row r="162" spans="1:12" ht="14.4" x14ac:dyDescent="0.3">
      <c r="A162" s="23"/>
      <c r="B162" s="15"/>
      <c r="C162" s="11"/>
      <c r="D162" s="7" t="s">
        <v>24</v>
      </c>
      <c r="E162" s="39" t="s">
        <v>42</v>
      </c>
      <c r="F162" s="40">
        <v>40</v>
      </c>
      <c r="G162" s="40">
        <v>0.27999999999999997</v>
      </c>
      <c r="H162" s="40">
        <v>0.04</v>
      </c>
      <c r="I162" s="40">
        <v>0.7599999999999999</v>
      </c>
      <c r="J162" s="40">
        <v>4.8</v>
      </c>
      <c r="K162" s="41">
        <v>71</v>
      </c>
      <c r="L162" s="40">
        <v>8.8000000000000007</v>
      </c>
    </row>
    <row r="163" spans="1:12" ht="14.4" x14ac:dyDescent="0.3">
      <c r="A163" s="23"/>
      <c r="B163" s="15"/>
      <c r="C163" s="11"/>
      <c r="D163" s="6"/>
      <c r="E163" s="57"/>
      <c r="F163" s="57"/>
      <c r="G163" s="57"/>
      <c r="H163" s="57"/>
      <c r="I163" s="57"/>
      <c r="J163" s="57"/>
      <c r="K163" s="57"/>
      <c r="L163" s="57"/>
    </row>
    <row r="164" spans="1:12" ht="14.4" x14ac:dyDescent="0.3">
      <c r="A164" s="23"/>
      <c r="B164" s="15"/>
      <c r="C164" s="11"/>
      <c r="D164" s="6"/>
      <c r="E164" s="42" t="s">
        <v>102</v>
      </c>
      <c r="F164" s="43"/>
      <c r="G164" s="43"/>
      <c r="H164" s="43"/>
      <c r="I164" s="43"/>
      <c r="J164" s="43"/>
      <c r="K164" s="44"/>
      <c r="L164" s="43">
        <v>13.11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18.832500000000003</v>
      </c>
      <c r="H165" s="19">
        <f>SUM(H158:H164)</f>
        <v>17.728392857142854</v>
      </c>
      <c r="I165" s="19">
        <f>SUM(I158:I164)</f>
        <v>71.86</v>
      </c>
      <c r="J165" s="19">
        <f>SUM(J158:J164)</f>
        <v>481.92714285714283</v>
      </c>
      <c r="K165" s="25"/>
      <c r="L165" s="19">
        <f>SUM(L158:L164)</f>
        <v>91.759999999999991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0.60719999999999996</v>
      </c>
      <c r="H166" s="43">
        <v>3.6252</v>
      </c>
      <c r="I166" s="43">
        <v>2.2662</v>
      </c>
      <c r="J166" s="43">
        <v>44.339999999999996</v>
      </c>
      <c r="K166" s="44">
        <v>29</v>
      </c>
      <c r="L166" s="43">
        <v>7.3</v>
      </c>
    </row>
    <row r="167" spans="1:12" ht="14.4" x14ac:dyDescent="0.3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2.8460000000000001</v>
      </c>
      <c r="H167" s="43">
        <v>3.6740000000000004</v>
      </c>
      <c r="I167" s="43">
        <v>15.834000000000003</v>
      </c>
      <c r="J167" s="43">
        <v>115.40000000000002</v>
      </c>
      <c r="K167" s="44">
        <v>108</v>
      </c>
      <c r="L167" s="43">
        <v>6.87</v>
      </c>
    </row>
    <row r="168" spans="1:12" ht="14.4" x14ac:dyDescent="0.3">
      <c r="A168" s="23"/>
      <c r="B168" s="15"/>
      <c r="C168" s="11"/>
      <c r="D168" s="7" t="s">
        <v>28</v>
      </c>
      <c r="E168" s="42" t="s">
        <v>100</v>
      </c>
      <c r="F168" s="43">
        <v>90</v>
      </c>
      <c r="G168" s="43">
        <v>15.637500000000001</v>
      </c>
      <c r="H168" s="43">
        <v>10.428750000000001</v>
      </c>
      <c r="I168" s="43">
        <v>17.64</v>
      </c>
      <c r="J168" s="43">
        <v>191.25</v>
      </c>
      <c r="K168" s="44" t="s">
        <v>101</v>
      </c>
      <c r="L168" s="43">
        <v>40.5</v>
      </c>
    </row>
    <row r="169" spans="1:12" ht="14.4" x14ac:dyDescent="0.3">
      <c r="A169" s="23"/>
      <c r="B169" s="15"/>
      <c r="C169" s="11"/>
      <c r="D169" s="7" t="s">
        <v>29</v>
      </c>
      <c r="E169" s="42" t="s">
        <v>55</v>
      </c>
      <c r="F169" s="43">
        <v>150</v>
      </c>
      <c r="G169" s="43">
        <v>3.1</v>
      </c>
      <c r="H169" s="43">
        <v>9.1571428571428566</v>
      </c>
      <c r="I169" s="43">
        <v>23.699999999999996</v>
      </c>
      <c r="J169" s="43">
        <v>172.85714285714283</v>
      </c>
      <c r="K169" s="44">
        <v>128</v>
      </c>
      <c r="L169" s="43">
        <v>21.41</v>
      </c>
    </row>
    <row r="170" spans="1:12" ht="14.4" x14ac:dyDescent="0.3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0.67800000000000005</v>
      </c>
      <c r="H170" s="43">
        <v>0.27799999999999997</v>
      </c>
      <c r="I170" s="43">
        <v>20.759999999999998</v>
      </c>
      <c r="J170" s="43">
        <v>88.199999999999989</v>
      </c>
      <c r="K170" s="44">
        <v>388</v>
      </c>
      <c r="L170" s="43">
        <v>10.55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3.16</v>
      </c>
      <c r="H171" s="43">
        <v>0.39999999999999997</v>
      </c>
      <c r="I171" s="43">
        <v>18.48</v>
      </c>
      <c r="J171" s="43">
        <v>93.52</v>
      </c>
      <c r="K171" s="44" t="s">
        <v>48</v>
      </c>
      <c r="L171" s="43">
        <v>5.13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62">SUM(G166:G174)</f>
        <v>26.028700000000004</v>
      </c>
      <c r="H175" s="19">
        <f t="shared" si="62"/>
        <v>27.563092857142856</v>
      </c>
      <c r="I175" s="19">
        <f t="shared" si="62"/>
        <v>98.680199999999999</v>
      </c>
      <c r="J175" s="19">
        <f t="shared" si="62"/>
        <v>705.56714285714293</v>
      </c>
      <c r="K175" s="25"/>
      <c r="L175" s="19">
        <f t="shared" ref="L175" si="63">SUM(L166:L174)</f>
        <v>91.759999999999991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64">G165+G175</f>
        <v>44.861200000000011</v>
      </c>
      <c r="H176" s="32">
        <f t="shared" ref="H176" si="65">H165+H175</f>
        <v>45.291485714285713</v>
      </c>
      <c r="I176" s="32">
        <f t="shared" ref="I176" si="66">I165+I175</f>
        <v>170.5402</v>
      </c>
      <c r="J176" s="32">
        <f t="shared" ref="J176:L176" si="67">J165+J175</f>
        <v>1187.4942857142858</v>
      </c>
      <c r="K176" s="32"/>
      <c r="L176" s="32">
        <f t="shared" si="67"/>
        <v>183.51999999999998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20</v>
      </c>
      <c r="G177" s="40">
        <v>0.1</v>
      </c>
      <c r="H177" s="40">
        <v>0</v>
      </c>
      <c r="I177" s="40">
        <v>14.32</v>
      </c>
      <c r="J177" s="40">
        <v>57.999999999999993</v>
      </c>
      <c r="K177" s="41"/>
      <c r="L177" s="40">
        <v>5.8</v>
      </c>
    </row>
    <row r="178" spans="1:12" ht="14.4" x14ac:dyDescent="0.3">
      <c r="A178" s="23"/>
      <c r="B178" s="15"/>
      <c r="C178" s="11"/>
      <c r="D178" s="6"/>
      <c r="E178" s="42" t="s">
        <v>105</v>
      </c>
      <c r="F178" s="43">
        <v>150</v>
      </c>
      <c r="G178" s="43">
        <v>17.635714285714286</v>
      </c>
      <c r="H178" s="43">
        <v>14.442857142857143</v>
      </c>
      <c r="I178" s="43">
        <v>39.857142857142861</v>
      </c>
      <c r="J178" s="43">
        <v>383.57142857142861</v>
      </c>
      <c r="K178" s="44">
        <v>223</v>
      </c>
      <c r="L178" s="43">
        <v>57.78</v>
      </c>
    </row>
    <row r="179" spans="1:12" ht="14.4" x14ac:dyDescent="0.3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3.05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3.16</v>
      </c>
      <c r="H180" s="43">
        <v>0.39999999999999997</v>
      </c>
      <c r="I180" s="43">
        <v>18.48</v>
      </c>
      <c r="J180" s="43">
        <v>93.52</v>
      </c>
      <c r="K180" s="44" t="s">
        <v>48</v>
      </c>
      <c r="L180" s="43">
        <v>5.13</v>
      </c>
    </row>
    <row r="181" spans="1:12" ht="14.4" x14ac:dyDescent="0.3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/>
      <c r="L181" s="43">
        <v>20</v>
      </c>
    </row>
    <row r="182" spans="1:12" ht="14.4" x14ac:dyDescent="0.3">
      <c r="A182" s="23"/>
      <c r="B182" s="15"/>
      <c r="C182" s="11"/>
      <c r="D182" s="6"/>
      <c r="E182" s="57"/>
      <c r="F182" s="57"/>
      <c r="G182" s="57"/>
      <c r="H182" s="57"/>
      <c r="I182" s="57"/>
      <c r="J182" s="57"/>
      <c r="K182" s="57"/>
      <c r="L182" s="57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68">SUM(G177:G183)</f>
        <v>21.365714285714287</v>
      </c>
      <c r="H184" s="19">
        <f t="shared" si="68"/>
        <v>15.262857142857143</v>
      </c>
      <c r="I184" s="19">
        <f t="shared" si="68"/>
        <v>97.457142857142856</v>
      </c>
      <c r="J184" s="19">
        <f t="shared" si="68"/>
        <v>642.09142857142865</v>
      </c>
      <c r="K184" s="25"/>
      <c r="L184" s="19">
        <f t="shared" ref="L184" si="69">SUM(L177:L183)</f>
        <v>91.759999999999991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106</v>
      </c>
      <c r="F185" s="43">
        <v>60</v>
      </c>
      <c r="G185" s="43">
        <v>0.78720000000000001</v>
      </c>
      <c r="H185" s="43">
        <v>1.2294</v>
      </c>
      <c r="I185" s="43">
        <v>3.8796000000000004</v>
      </c>
      <c r="J185" s="43">
        <v>36.240000000000009</v>
      </c>
      <c r="K185" s="44">
        <v>45</v>
      </c>
      <c r="L185" s="43">
        <v>4.3</v>
      </c>
    </row>
    <row r="186" spans="1:12" ht="14.4" x14ac:dyDescent="0.3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5.6420000000000003</v>
      </c>
      <c r="H186" s="43">
        <v>12.618000000000002</v>
      </c>
      <c r="I186" s="43">
        <v>12.754000000000001</v>
      </c>
      <c r="J186" s="43">
        <v>161.80000000000001</v>
      </c>
      <c r="K186" s="44">
        <v>119</v>
      </c>
      <c r="L186" s="43">
        <v>9.5</v>
      </c>
    </row>
    <row r="187" spans="1:12" ht="14.4" x14ac:dyDescent="0.3">
      <c r="A187" s="23"/>
      <c r="B187" s="15"/>
      <c r="C187" s="11"/>
      <c r="D187" s="7" t="s">
        <v>28</v>
      </c>
      <c r="E187" s="42" t="s">
        <v>107</v>
      </c>
      <c r="F187" s="43">
        <v>150</v>
      </c>
      <c r="G187" s="43">
        <v>3.0510000000000002</v>
      </c>
      <c r="H187" s="43">
        <v>3.8744999999999998</v>
      </c>
      <c r="I187" s="43">
        <v>36.683999999999997</v>
      </c>
      <c r="J187" s="43">
        <v>181.2</v>
      </c>
      <c r="K187" s="44">
        <v>304</v>
      </c>
      <c r="L187" s="43">
        <v>14.04</v>
      </c>
    </row>
    <row r="188" spans="1:12" ht="14.4" x14ac:dyDescent="0.3">
      <c r="A188" s="23"/>
      <c r="B188" s="15"/>
      <c r="C188" s="11"/>
      <c r="D188" s="7" t="s">
        <v>29</v>
      </c>
      <c r="E188" s="42" t="s">
        <v>108</v>
      </c>
      <c r="F188" s="43">
        <v>90</v>
      </c>
      <c r="G188" s="43">
        <v>7.785000000000001</v>
      </c>
      <c r="H188" s="43">
        <v>7.7940000000000014</v>
      </c>
      <c r="I188" s="43">
        <v>3.1590000000000003</v>
      </c>
      <c r="J188" s="43">
        <v>149.4</v>
      </c>
      <c r="K188" s="44" t="s">
        <v>109</v>
      </c>
      <c r="L188" s="43">
        <v>47.31</v>
      </c>
    </row>
    <row r="189" spans="1:12" ht="14.4" x14ac:dyDescent="0.3">
      <c r="A189" s="23"/>
      <c r="B189" s="15"/>
      <c r="C189" s="11"/>
      <c r="D189" s="7" t="s">
        <v>30</v>
      </c>
      <c r="E189" s="42" t="s">
        <v>79</v>
      </c>
      <c r="F189" s="43">
        <v>200</v>
      </c>
      <c r="G189" s="43">
        <v>0.16</v>
      </c>
      <c r="H189" s="43">
        <v>0.16</v>
      </c>
      <c r="I189" s="43">
        <v>27.88</v>
      </c>
      <c r="J189" s="43">
        <v>114.6</v>
      </c>
      <c r="K189" s="44">
        <v>342</v>
      </c>
      <c r="L189" s="43">
        <v>11.48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3.16</v>
      </c>
      <c r="H190" s="43">
        <v>0.39999999999999997</v>
      </c>
      <c r="I190" s="43">
        <v>18.48</v>
      </c>
      <c r="J190" s="43">
        <v>93.52</v>
      </c>
      <c r="K190" s="44" t="s">
        <v>48</v>
      </c>
      <c r="L190" s="43">
        <v>5.13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70">SUM(G185:G193)</f>
        <v>20.5852</v>
      </c>
      <c r="H194" s="19">
        <f t="shared" si="70"/>
        <v>26.075900000000001</v>
      </c>
      <c r="I194" s="19">
        <f t="shared" si="70"/>
        <v>102.8366</v>
      </c>
      <c r="J194" s="19">
        <f t="shared" si="70"/>
        <v>736.76</v>
      </c>
      <c r="K194" s="25"/>
      <c r="L194" s="19">
        <f t="shared" ref="L194" si="71">SUM(L185:L193)</f>
        <v>91.76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1250</v>
      </c>
      <c r="G195" s="32">
        <f t="shared" ref="G195" si="72">G184+G194</f>
        <v>41.95091428571429</v>
      </c>
      <c r="H195" s="32">
        <f t="shared" ref="H195" si="73">H184+H194</f>
        <v>41.338757142857148</v>
      </c>
      <c r="I195" s="32">
        <f t="shared" ref="I195" si="74">I184+I194</f>
        <v>200.29374285714286</v>
      </c>
      <c r="J195" s="32">
        <f t="shared" ref="J195:L195" si="75">J184+J194</f>
        <v>1378.8514285714286</v>
      </c>
      <c r="K195" s="32"/>
      <c r="L195" s="32">
        <f t="shared" si="75"/>
        <v>183.51999999999998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1261.7</v>
      </c>
      <c r="G196" s="34">
        <f t="shared" ref="G196:J196" si="76">(G24+G43+G62+G81+G100+G119+G138+G157+G176+G195)/(IF(G24=0,0,1)+IF(G43=0,0,1)+IF(G62=0,0,1)+IF(G81=0,0,1)+IF(G100=0,0,1)+IF(G119=0,0,1)+IF(G138=0,0,1)+IF(G157=0,0,1)+IF(G176=0,0,1)+IF(G195=0,0,1))</f>
        <v>43.84578537878788</v>
      </c>
      <c r="H196" s="34">
        <f t="shared" si="76"/>
        <v>42.628062846320354</v>
      </c>
      <c r="I196" s="34">
        <f t="shared" si="76"/>
        <v>182.96048203463201</v>
      </c>
      <c r="J196" s="34">
        <f t="shared" si="76"/>
        <v>1313.9428484848481</v>
      </c>
      <c r="K196" s="34"/>
      <c r="L196" s="34">
        <f t="shared" ref="L196" si="77">(L24+L43+L62+L81+L100+L119+L138+L157+L176+L195)/(IF(L24=0,0,1)+IF(L43=0,0,1)+IF(L62=0,0,1)+IF(L81=0,0,1)+IF(L100=0,0,1)+IF(L119=0,0,1)+IF(L138=0,0,1)+IF(L157=0,0,1)+IF(L176=0,0,1)+IF(L195=0,0,1))</f>
        <v>183.51999999999998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NewPC12</cp:lastModifiedBy>
  <dcterms:created xsi:type="dcterms:W3CDTF">2022-05-16T14:23:56Z</dcterms:created>
  <dcterms:modified xsi:type="dcterms:W3CDTF">2023-10-17T11:09:28Z</dcterms:modified>
</cp:coreProperties>
</file>